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47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<sst xmlns="http://schemas.openxmlformats.org/spreadsheetml/2006/main" count="55">
  <si>
    <r>
      <rPr>
        <b/>
        <sz val="18"/>
        <color theme="1"/>
        <rFont val="宋体"/>
        <charset val="134"/>
      </rPr>
      <t xml:space="preserve">土木工程1404班2015-2016学年总绩点排名   </t>
    </r>
    <r>
      <rPr>
        <b/>
        <sz val="18"/>
        <color rgb="FFFF0000"/>
        <rFont val="宋体"/>
        <charset val="134"/>
      </rPr>
      <t xml:space="preserve">       </t>
    </r>
    <r>
      <rPr>
        <b/>
        <sz val="11"/>
        <color theme="1"/>
        <rFont val="宋体"/>
        <charset val="134"/>
      </rPr>
      <t>辅导员签字（盖章）：</t>
    </r>
  </si>
  <si>
    <t>班级名称</t>
  </si>
  <si>
    <t>学号</t>
  </si>
  <si>
    <t>姓名</t>
  </si>
  <si>
    <t>总学分绩点</t>
  </si>
  <si>
    <t>平均学分绩点</t>
  </si>
  <si>
    <t>0.7*平均学分绩点</t>
  </si>
  <si>
    <t>素质拓展绩点</t>
  </si>
  <si>
    <t>0.3*素质拓展绩点</t>
  </si>
  <si>
    <t>总绩点</t>
  </si>
  <si>
    <t>排名</t>
  </si>
  <si>
    <t>学生签字</t>
  </si>
  <si>
    <t>土木1404班</t>
  </si>
  <si>
    <t>陈建新</t>
  </si>
  <si>
    <t>李骜</t>
  </si>
  <si>
    <t>钱顺德</t>
  </si>
  <si>
    <t>魏毅</t>
  </si>
  <si>
    <t>吴俊逸</t>
  </si>
  <si>
    <t>付茂</t>
  </si>
  <si>
    <t>姜岚</t>
  </si>
  <si>
    <t>付昊</t>
  </si>
  <si>
    <t>李璠</t>
  </si>
  <si>
    <t>徐志坚</t>
  </si>
  <si>
    <t>吴普文</t>
  </si>
  <si>
    <t>李广</t>
  </si>
  <si>
    <t>黄晟员</t>
  </si>
  <si>
    <t>米长翔</t>
  </si>
  <si>
    <t>张杰</t>
  </si>
  <si>
    <t>任家乐</t>
  </si>
  <si>
    <t>罗武阳</t>
  </si>
  <si>
    <t>杨思楠</t>
  </si>
  <si>
    <t>夏运胜</t>
  </si>
  <si>
    <t>陈刚</t>
  </si>
  <si>
    <t>陈梦庭</t>
  </si>
  <si>
    <t>朱大成</t>
  </si>
  <si>
    <t>廖晨晰</t>
  </si>
  <si>
    <t>段玉</t>
  </si>
  <si>
    <t>刘桥</t>
  </si>
  <si>
    <t>谭兆智</t>
  </si>
  <si>
    <t>袁枭</t>
  </si>
  <si>
    <t>龙新星</t>
  </si>
  <si>
    <t>江联杰</t>
  </si>
  <si>
    <t>郭政权</t>
  </si>
  <si>
    <t>李强</t>
  </si>
  <si>
    <t>郭啸宇</t>
  </si>
  <si>
    <t>阿特拉·艾克拜尔</t>
  </si>
  <si>
    <t>黄晟</t>
  </si>
  <si>
    <t>龙泱君</t>
  </si>
  <si>
    <t>袁兆丰</t>
  </si>
  <si>
    <t>赵政峰</t>
  </si>
  <si>
    <t>杨凡</t>
  </si>
  <si>
    <t>刘力鸣</t>
  </si>
  <si>
    <t>陈鑫</t>
  </si>
  <si>
    <t>潘光远</t>
  </si>
  <si>
    <t>库得热提·肖吾开提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</si>
</sst>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1" formatCode="_ * #,##0_ ;_ * \-#,##0_ ;_ * &quot;-&quot;_ ;_ @_ "/>
    <numFmt numFmtId="176" formatCode="0.0000_ "/>
    <numFmt numFmtId="177" formatCode="0.00_);[Red]\(0.00\)"/>
    <numFmt numFmtId="178" formatCode="0.0000000_);[Red]\(0.0000000\)"/>
    <numFmt numFmtId="179" formatCode="0.00000_ "/>
    <numFmt numFmtId="180" formatCode="0.00000_);[Red]\(0.00000\)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8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9"/>
      <name val="宋体"/>
      <charset val="134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rgb="FFFF0000"/>
      <name val="宋体"/>
      <charset val="134"/>
    </font>
    <font>
      <b/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9" borderId="12" applyNumberFormat="0" applyFon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7" fillId="17" borderId="10" applyNumberFormat="0" applyAlignment="0" applyProtection="0">
      <alignment vertical="center"/>
    </xf>
    <xf numFmtId="0" fontId="26" fillId="17" borderId="8" applyNumberFormat="0" applyAlignment="0" applyProtection="0">
      <alignment vertical="center"/>
    </xf>
    <xf numFmtId="0" fontId="25" fillId="25" borderId="13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1" fillId="0" borderId="0">
      <alignment vertical="center"/>
    </xf>
    <xf numFmtId="0" fontId="11" fillId="2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76" fontId="3" fillId="2" borderId="3" xfId="0" applyNumberFormat="1" applyFont="1" applyFill="1" applyBorder="1" applyAlignment="1">
      <alignment horizontal="center" vertical="center" wrapText="1"/>
    </xf>
    <xf numFmtId="177" fontId="3" fillId="2" borderId="3" xfId="0" applyNumberFormat="1" applyFont="1" applyFill="1" applyBorder="1" applyAlignment="1">
      <alignment horizontal="center" vertical="center" wrapText="1"/>
    </xf>
    <xf numFmtId="180" fontId="3" fillId="2" borderId="3" xfId="0" applyNumberFormat="1" applyFont="1" applyFill="1" applyBorder="1" applyAlignment="1">
      <alignment horizontal="center" vertical="center" wrapText="1"/>
    </xf>
    <xf numFmtId="178" fontId="3" fillId="2" borderId="3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80" fontId="3" fillId="0" borderId="3" xfId="0" applyNumberFormat="1" applyFont="1" applyFill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/>
    </xf>
    <xf numFmtId="0" fontId="4" fillId="0" borderId="3" xfId="43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179" fontId="6" fillId="0" borderId="3" xfId="0" applyNumberFormat="1" applyFont="1" applyFill="1" applyBorder="1" applyAlignment="1">
      <alignment horizontal="center" vertical="center"/>
    </xf>
    <xf numFmtId="180" fontId="0" fillId="0" borderId="3" xfId="0" applyNumberFormat="1" applyBorder="1" applyAlignment="1">
      <alignment horizontal="center" vertical="center"/>
    </xf>
    <xf numFmtId="180" fontId="0" fillId="0" borderId="3" xfId="0" applyNumberFormat="1" applyFont="1" applyBorder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 wrapText="1"/>
    </xf>
    <xf numFmtId="176" fontId="0" fillId="3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177" fontId="6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176" fontId="3" fillId="2" borderId="5" xfId="0" applyNumberFormat="1" applyFont="1" applyFill="1" applyBorder="1" applyAlignment="1">
      <alignment horizontal="center" vertical="center" wrapText="1"/>
    </xf>
    <xf numFmtId="176" fontId="3" fillId="2" borderId="6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常规_Sheet1_sheet1" xf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45"/>
  <sheetViews>
    <sheetView tabSelected="1" topLeftCell="A19" workbookViewId="0">
      <selection activeCell="K4" sqref="K4:K45"/>
    </sheetView>
  </sheetViews>
  <sheetFormatPr defaultColWidth="9" defaultRowHeight="14.4"/>
  <cols>
    <col min="1" max="1" width="12.4444444444444" style="1" customWidth="1"/>
    <col min="2" max="2" width="15" style="1" customWidth="1"/>
    <col min="3" max="3" width="15.3333333333333" style="1" customWidth="1"/>
    <col min="4" max="4" width="10.1296296296296" style="2" customWidth="1"/>
    <col min="5" max="5" width="12.8796296296296" style="3" customWidth="1"/>
    <col min="6" max="6" width="14.6666666666667" style="3" customWidth="1"/>
    <col min="7" max="7" width="13.3333333333333" style="3" customWidth="1"/>
    <col min="8" max="8" width="14.7777777777778" style="4" customWidth="1"/>
    <col min="9" max="9" width="11.7777777777778" style="3" customWidth="1"/>
    <col min="10" max="10" width="9.33333333333333" style="1" customWidth="1"/>
    <col min="11" max="11" width="10.2222222222222" style="1" customWidth="1"/>
  </cols>
  <sheetData>
    <row r="1" ht="39.95" customHeight="1" spans="1:1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29"/>
    </row>
    <row r="2" ht="13.5" customHeight="1" spans="1:11">
      <c r="A2" s="7" t="s">
        <v>1</v>
      </c>
      <c r="B2" s="7" t="s">
        <v>2</v>
      </c>
      <c r="C2" s="7" t="s">
        <v>3</v>
      </c>
      <c r="D2" s="8" t="s">
        <v>4</v>
      </c>
      <c r="E2" s="9" t="s">
        <v>5</v>
      </c>
      <c r="F2" s="9" t="s">
        <v>6</v>
      </c>
      <c r="G2" s="9" t="s">
        <v>7</v>
      </c>
      <c r="H2" s="10" t="s">
        <v>8</v>
      </c>
      <c r="I2" s="9" t="s">
        <v>9</v>
      </c>
      <c r="J2" s="7" t="s">
        <v>10</v>
      </c>
      <c r="K2" s="30" t="s">
        <v>11</v>
      </c>
    </row>
    <row r="3" spans="1:11">
      <c r="A3" s="11"/>
      <c r="B3" s="11"/>
      <c r="C3" s="11"/>
      <c r="D3" s="12"/>
      <c r="E3" s="13"/>
      <c r="F3" s="13"/>
      <c r="G3" s="13"/>
      <c r="H3" s="14"/>
      <c r="I3" s="13"/>
      <c r="J3" s="11"/>
      <c r="K3" s="31"/>
    </row>
    <row r="4" ht="14.1" customHeight="1" spans="1:11">
      <c r="A4" s="15" t="s">
        <v>12</v>
      </c>
      <c r="B4" s="16">
        <v>1400440443</v>
      </c>
      <c r="C4" s="17" t="s">
        <v>13</v>
      </c>
      <c r="D4" s="18">
        <v>203.5</v>
      </c>
      <c r="E4" s="19">
        <v>3.28225806451613</v>
      </c>
      <c r="F4" s="20">
        <f t="shared" ref="F4:F7" si="0">E4*0.7</f>
        <v>2.29758064516129</v>
      </c>
      <c r="G4" s="21">
        <v>3.99</v>
      </c>
      <c r="H4" s="22">
        <f t="shared" ref="H4:H12" si="1">G4*0.3</f>
        <v>1.197</v>
      </c>
      <c r="I4" s="20">
        <f t="shared" ref="I4:I45" si="2">F4+H4</f>
        <v>3.49458064516129</v>
      </c>
      <c r="J4" s="32">
        <v>1</v>
      </c>
      <c r="K4" s="17" t="s">
        <v>13</v>
      </c>
    </row>
    <row r="5" ht="14.1" customHeight="1" spans="1:11">
      <c r="A5" s="15" t="s">
        <v>12</v>
      </c>
      <c r="B5" s="16">
        <v>1400440410</v>
      </c>
      <c r="C5" s="23" t="s">
        <v>14</v>
      </c>
      <c r="D5" s="18">
        <v>186.05</v>
      </c>
      <c r="E5" s="19">
        <v>3.0008064516129</v>
      </c>
      <c r="F5" s="20">
        <f t="shared" si="0"/>
        <v>2.10056451612903</v>
      </c>
      <c r="G5" s="24">
        <v>5.47</v>
      </c>
      <c r="H5" s="22">
        <f>G5*0.25</f>
        <v>1.3675</v>
      </c>
      <c r="I5" s="20">
        <f t="shared" si="2"/>
        <v>3.46806451612903</v>
      </c>
      <c r="J5" s="32">
        <v>2</v>
      </c>
      <c r="K5" s="23" t="s">
        <v>14</v>
      </c>
    </row>
    <row r="6" ht="14.1" customHeight="1" spans="1:11">
      <c r="A6" s="15" t="s">
        <v>12</v>
      </c>
      <c r="B6" s="25">
        <v>1420140219</v>
      </c>
      <c r="C6" s="26" t="s">
        <v>15</v>
      </c>
      <c r="D6" s="18">
        <v>154.8</v>
      </c>
      <c r="E6" s="19">
        <v>2.49677419354839</v>
      </c>
      <c r="F6" s="20">
        <f t="shared" ref="F6:F9" si="3">E6*0.75</f>
        <v>1.87258064516129</v>
      </c>
      <c r="G6" s="21">
        <v>3.72</v>
      </c>
      <c r="H6" s="22">
        <f t="shared" si="1"/>
        <v>1.116</v>
      </c>
      <c r="I6" s="20">
        <f t="shared" si="2"/>
        <v>2.98858064516129</v>
      </c>
      <c r="J6" s="32">
        <v>3</v>
      </c>
      <c r="K6" s="26" t="s">
        <v>15</v>
      </c>
    </row>
    <row r="7" ht="14.1" customHeight="1" spans="1:11">
      <c r="A7" s="15" t="s">
        <v>12</v>
      </c>
      <c r="B7" s="16">
        <v>1400440407</v>
      </c>
      <c r="C7" s="23" t="s">
        <v>16</v>
      </c>
      <c r="D7" s="18">
        <v>163.65</v>
      </c>
      <c r="E7" s="19">
        <v>2.7275</v>
      </c>
      <c r="F7" s="20">
        <f t="shared" si="0"/>
        <v>1.90925</v>
      </c>
      <c r="G7" s="21">
        <v>3.59</v>
      </c>
      <c r="H7" s="22">
        <f t="shared" si="1"/>
        <v>1.077</v>
      </c>
      <c r="I7" s="20">
        <f t="shared" si="2"/>
        <v>2.98625</v>
      </c>
      <c r="J7" s="32">
        <v>4</v>
      </c>
      <c r="K7" s="23" t="s">
        <v>16</v>
      </c>
    </row>
    <row r="8" ht="14.1" customHeight="1" spans="1:11">
      <c r="A8" s="15" t="s">
        <v>12</v>
      </c>
      <c r="B8" s="16">
        <v>1400440433</v>
      </c>
      <c r="C8" s="23" t="s">
        <v>17</v>
      </c>
      <c r="D8" s="18">
        <v>166.3</v>
      </c>
      <c r="E8" s="19">
        <v>2.68225806451613</v>
      </c>
      <c r="F8" s="20">
        <f t="shared" si="3"/>
        <v>2.0116935483871</v>
      </c>
      <c r="G8" s="21">
        <v>2.78</v>
      </c>
      <c r="H8" s="22">
        <f t="shared" si="1"/>
        <v>0.834</v>
      </c>
      <c r="I8" s="20">
        <f t="shared" si="2"/>
        <v>2.8456935483871</v>
      </c>
      <c r="J8" s="32">
        <v>5</v>
      </c>
      <c r="K8" s="23" t="s">
        <v>17</v>
      </c>
    </row>
    <row r="9" ht="14.1" customHeight="1" spans="1:11">
      <c r="A9" s="15" t="s">
        <v>12</v>
      </c>
      <c r="B9" s="16">
        <v>1400440425</v>
      </c>
      <c r="C9" s="23" t="s">
        <v>18</v>
      </c>
      <c r="D9" s="18">
        <v>161.1</v>
      </c>
      <c r="E9" s="19">
        <v>2.73050847457627</v>
      </c>
      <c r="F9" s="20">
        <f t="shared" si="3"/>
        <v>2.0478813559322</v>
      </c>
      <c r="G9" s="21">
        <v>2.25</v>
      </c>
      <c r="H9" s="22">
        <f t="shared" si="1"/>
        <v>0.675</v>
      </c>
      <c r="I9" s="20">
        <f t="shared" si="2"/>
        <v>2.7228813559322</v>
      </c>
      <c r="J9" s="32">
        <v>6</v>
      </c>
      <c r="K9" s="23" t="s">
        <v>18</v>
      </c>
    </row>
    <row r="10" ht="14.1" customHeight="1" spans="1:11">
      <c r="A10" s="15" t="s">
        <v>12</v>
      </c>
      <c r="B10" s="16">
        <v>1400440401</v>
      </c>
      <c r="C10" s="23" t="s">
        <v>19</v>
      </c>
      <c r="D10" s="18">
        <v>104.3</v>
      </c>
      <c r="E10" s="19">
        <v>1.73833333333333</v>
      </c>
      <c r="F10" s="20">
        <f t="shared" ref="F10:F13" si="4">E10*0.7</f>
        <v>1.21683333333333</v>
      </c>
      <c r="G10" s="21">
        <v>4.39</v>
      </c>
      <c r="H10" s="22">
        <f t="shared" si="1"/>
        <v>1.317</v>
      </c>
      <c r="I10" s="20">
        <f t="shared" si="2"/>
        <v>2.53383333333333</v>
      </c>
      <c r="J10" s="32">
        <v>7</v>
      </c>
      <c r="K10" s="23" t="s">
        <v>19</v>
      </c>
    </row>
    <row r="11" ht="14.1" customHeight="1" spans="1:11">
      <c r="A11" s="15" t="s">
        <v>12</v>
      </c>
      <c r="B11" s="16">
        <v>1400440429</v>
      </c>
      <c r="C11" s="23" t="s">
        <v>20</v>
      </c>
      <c r="D11" s="18">
        <v>125.5</v>
      </c>
      <c r="E11" s="19">
        <v>2.1271186440678</v>
      </c>
      <c r="F11" s="20">
        <f t="shared" si="4"/>
        <v>1.48898305084746</v>
      </c>
      <c r="G11" s="21">
        <v>3.32</v>
      </c>
      <c r="H11" s="22">
        <f t="shared" si="1"/>
        <v>0.996</v>
      </c>
      <c r="I11" s="20">
        <f t="shared" si="2"/>
        <v>2.48498305084746</v>
      </c>
      <c r="J11" s="32">
        <v>8</v>
      </c>
      <c r="K11" s="23" t="s">
        <v>20</v>
      </c>
    </row>
    <row r="12" ht="14.1" customHeight="1" spans="1:11">
      <c r="A12" s="15" t="s">
        <v>12</v>
      </c>
      <c r="B12" s="16">
        <v>1400440403</v>
      </c>
      <c r="C12" s="23" t="s">
        <v>21</v>
      </c>
      <c r="D12" s="27">
        <v>125.15</v>
      </c>
      <c r="E12" s="19">
        <v>2.12118644067797</v>
      </c>
      <c r="F12" s="20">
        <f t="shared" si="4"/>
        <v>1.48483050847458</v>
      </c>
      <c r="G12" s="21">
        <v>2.92</v>
      </c>
      <c r="H12" s="22">
        <f t="shared" si="1"/>
        <v>0.876</v>
      </c>
      <c r="I12" s="20">
        <f t="shared" si="2"/>
        <v>2.36083050847458</v>
      </c>
      <c r="J12" s="32">
        <v>9</v>
      </c>
      <c r="K12" s="23" t="s">
        <v>21</v>
      </c>
    </row>
    <row r="13" ht="14.1" customHeight="1" spans="1:11">
      <c r="A13" s="15" t="s">
        <v>12</v>
      </c>
      <c r="B13" s="16">
        <v>1400440434</v>
      </c>
      <c r="C13" s="23" t="s">
        <v>22</v>
      </c>
      <c r="D13" s="18">
        <v>135.45</v>
      </c>
      <c r="E13" s="19">
        <v>2.2575</v>
      </c>
      <c r="F13" s="20">
        <f t="shared" si="4"/>
        <v>1.58025</v>
      </c>
      <c r="G13" s="21">
        <v>2.51</v>
      </c>
      <c r="H13" s="22">
        <f t="shared" ref="H13:H15" si="5">G13*0.25</f>
        <v>0.6275</v>
      </c>
      <c r="I13" s="20">
        <f t="shared" si="2"/>
        <v>2.20775</v>
      </c>
      <c r="J13" s="32">
        <v>10</v>
      </c>
      <c r="K13" s="23" t="s">
        <v>22</v>
      </c>
    </row>
    <row r="14" ht="14.1" customHeight="1" spans="1:11">
      <c r="A14" s="15" t="s">
        <v>12</v>
      </c>
      <c r="B14" s="16">
        <v>1400440436</v>
      </c>
      <c r="C14" s="23" t="s">
        <v>23</v>
      </c>
      <c r="D14" s="18">
        <v>126.85</v>
      </c>
      <c r="E14" s="19">
        <v>2.07950819672131</v>
      </c>
      <c r="F14" s="20">
        <f t="shared" ref="F14:F16" si="6">E14*0.75</f>
        <v>1.55963114754098</v>
      </c>
      <c r="G14" s="21">
        <v>2.51</v>
      </c>
      <c r="H14" s="22">
        <f t="shared" si="5"/>
        <v>0.6275</v>
      </c>
      <c r="I14" s="20">
        <f t="shared" si="2"/>
        <v>2.18713114754098</v>
      </c>
      <c r="J14" s="32">
        <v>11</v>
      </c>
      <c r="K14" s="23" t="s">
        <v>23</v>
      </c>
    </row>
    <row r="15" ht="14.1" customHeight="1" spans="1:11">
      <c r="A15" s="15" t="s">
        <v>12</v>
      </c>
      <c r="B15" s="16">
        <v>1400440422</v>
      </c>
      <c r="C15" s="23" t="s">
        <v>24</v>
      </c>
      <c r="D15" s="18">
        <v>136.35</v>
      </c>
      <c r="E15" s="19">
        <v>2.31101694915254</v>
      </c>
      <c r="F15" s="20">
        <f t="shared" si="6"/>
        <v>1.73326271186441</v>
      </c>
      <c r="G15" s="21">
        <v>1.71</v>
      </c>
      <c r="H15" s="22">
        <f t="shared" si="5"/>
        <v>0.4275</v>
      </c>
      <c r="I15" s="20">
        <f t="shared" si="2"/>
        <v>2.1607627118644</v>
      </c>
      <c r="J15" s="32">
        <v>12</v>
      </c>
      <c r="K15" s="23" t="s">
        <v>24</v>
      </c>
    </row>
    <row r="16" ht="14.1" customHeight="1" spans="1:11">
      <c r="A16" s="15" t="s">
        <v>12</v>
      </c>
      <c r="B16" s="16">
        <v>1400440412</v>
      </c>
      <c r="C16" s="23" t="s">
        <v>25</v>
      </c>
      <c r="D16" s="18">
        <v>100.7</v>
      </c>
      <c r="E16" s="19">
        <v>1.63739837398374</v>
      </c>
      <c r="F16" s="20">
        <f t="shared" si="6"/>
        <v>1.22804878048781</v>
      </c>
      <c r="G16" s="24">
        <v>2.51</v>
      </c>
      <c r="H16" s="22">
        <f t="shared" ref="H16:H22" si="7">G16*0.3</f>
        <v>0.753</v>
      </c>
      <c r="I16" s="20">
        <f t="shared" si="2"/>
        <v>1.9810487804878</v>
      </c>
      <c r="J16" s="32">
        <v>13</v>
      </c>
      <c r="K16" s="23" t="s">
        <v>25</v>
      </c>
    </row>
    <row r="17" ht="14.1" customHeight="1" spans="1:11">
      <c r="A17" s="15" t="s">
        <v>12</v>
      </c>
      <c r="B17" s="16">
        <v>1400440424</v>
      </c>
      <c r="C17" s="23" t="s">
        <v>26</v>
      </c>
      <c r="D17" s="18">
        <v>126.6</v>
      </c>
      <c r="E17" s="19">
        <v>2.07540983606557</v>
      </c>
      <c r="F17" s="20">
        <f t="shared" ref="F17:F23" si="8">E17*0.7</f>
        <v>1.4527868852459</v>
      </c>
      <c r="G17" s="21">
        <v>2.11</v>
      </c>
      <c r="H17" s="22">
        <f>G17*0.25</f>
        <v>0.5275</v>
      </c>
      <c r="I17" s="20">
        <f t="shared" si="2"/>
        <v>1.9802868852459</v>
      </c>
      <c r="J17" s="32">
        <v>14</v>
      </c>
      <c r="K17" s="23" t="s">
        <v>26</v>
      </c>
    </row>
    <row r="18" ht="14.1" customHeight="1" spans="1:11">
      <c r="A18" s="15" t="s">
        <v>12</v>
      </c>
      <c r="B18" s="16">
        <v>1400440405</v>
      </c>
      <c r="C18" s="23" t="s">
        <v>27</v>
      </c>
      <c r="D18" s="18">
        <v>117.95</v>
      </c>
      <c r="E18" s="19">
        <v>1.93360655737705</v>
      </c>
      <c r="F18" s="20">
        <f>E18*0.75</f>
        <v>1.45020491803279</v>
      </c>
      <c r="G18" s="21">
        <v>1.57</v>
      </c>
      <c r="H18" s="22">
        <f t="shared" si="7"/>
        <v>0.471</v>
      </c>
      <c r="I18" s="20">
        <f t="shared" si="2"/>
        <v>1.92120491803279</v>
      </c>
      <c r="J18" s="32">
        <v>15</v>
      </c>
      <c r="K18" s="23" t="s">
        <v>27</v>
      </c>
    </row>
    <row r="19" ht="14.1" customHeight="1" spans="1:11">
      <c r="A19" s="15" t="s">
        <v>12</v>
      </c>
      <c r="B19" s="16">
        <v>1400440440</v>
      </c>
      <c r="C19" s="23" t="s">
        <v>28</v>
      </c>
      <c r="D19" s="18">
        <v>120.05</v>
      </c>
      <c r="E19" s="19">
        <v>2.03474576271186</v>
      </c>
      <c r="F19" s="20">
        <f t="shared" si="8"/>
        <v>1.4243220338983</v>
      </c>
      <c r="G19" s="21">
        <v>1.71</v>
      </c>
      <c r="H19" s="22">
        <f t="shared" ref="H19:H24" si="9">G19*0.25</f>
        <v>0.4275</v>
      </c>
      <c r="I19" s="20">
        <f t="shared" si="2"/>
        <v>1.8518220338983</v>
      </c>
      <c r="J19" s="32">
        <v>16</v>
      </c>
      <c r="K19" s="23" t="s">
        <v>28</v>
      </c>
    </row>
    <row r="20" ht="14.1" customHeight="1" spans="1:11">
      <c r="A20" s="15" t="s">
        <v>12</v>
      </c>
      <c r="B20" s="16">
        <v>1400440439</v>
      </c>
      <c r="C20" s="23" t="s">
        <v>29</v>
      </c>
      <c r="D20" s="18">
        <v>98.35</v>
      </c>
      <c r="E20" s="19">
        <v>1.61229508196721</v>
      </c>
      <c r="F20" s="20">
        <f>E20*0.75</f>
        <v>1.20922131147541</v>
      </c>
      <c r="G20" s="21">
        <v>2.11</v>
      </c>
      <c r="H20" s="22">
        <f t="shared" si="7"/>
        <v>0.633</v>
      </c>
      <c r="I20" s="20">
        <f t="shared" si="2"/>
        <v>1.84222131147541</v>
      </c>
      <c r="J20" s="32">
        <v>17</v>
      </c>
      <c r="K20" s="23" t="s">
        <v>29</v>
      </c>
    </row>
    <row r="21" ht="14.1" customHeight="1" spans="1:11">
      <c r="A21" s="15" t="s">
        <v>12</v>
      </c>
      <c r="B21" s="16">
        <v>1400440437</v>
      </c>
      <c r="C21" s="23" t="s">
        <v>30</v>
      </c>
      <c r="D21" s="18">
        <v>118.75</v>
      </c>
      <c r="E21" s="19">
        <v>1.88492063492063</v>
      </c>
      <c r="F21" s="20">
        <f t="shared" si="8"/>
        <v>1.31944444444444</v>
      </c>
      <c r="G21" s="21">
        <v>1.71</v>
      </c>
      <c r="H21" s="22">
        <f t="shared" si="7"/>
        <v>0.513</v>
      </c>
      <c r="I21" s="20">
        <f t="shared" si="2"/>
        <v>1.83244444444444</v>
      </c>
      <c r="J21" s="32">
        <v>18</v>
      </c>
      <c r="K21" s="23" t="s">
        <v>30</v>
      </c>
    </row>
    <row r="22" ht="14.1" customHeight="1" spans="1:11">
      <c r="A22" s="15" t="s">
        <v>12</v>
      </c>
      <c r="B22" s="16">
        <v>1400440421</v>
      </c>
      <c r="C22" s="23" t="s">
        <v>31</v>
      </c>
      <c r="D22" s="18">
        <v>122.2</v>
      </c>
      <c r="E22" s="19">
        <v>2.10689655172414</v>
      </c>
      <c r="F22" s="20">
        <f t="shared" si="8"/>
        <v>1.4748275862069</v>
      </c>
      <c r="G22" s="21">
        <v>1.17</v>
      </c>
      <c r="H22" s="22">
        <f t="shared" si="7"/>
        <v>0.351</v>
      </c>
      <c r="I22" s="20">
        <f t="shared" si="2"/>
        <v>1.8258275862069</v>
      </c>
      <c r="J22" s="32">
        <v>19</v>
      </c>
      <c r="K22" s="23" t="s">
        <v>31</v>
      </c>
    </row>
    <row r="23" ht="14.1" customHeight="1" spans="1:11">
      <c r="A23" s="15" t="s">
        <v>12</v>
      </c>
      <c r="B23" s="16">
        <v>1400440413</v>
      </c>
      <c r="C23" s="23" t="s">
        <v>32</v>
      </c>
      <c r="D23" s="18">
        <v>115.05</v>
      </c>
      <c r="E23" s="19">
        <v>1.88606557377049</v>
      </c>
      <c r="F23" s="20">
        <f t="shared" si="8"/>
        <v>1.32024590163934</v>
      </c>
      <c r="G23" s="24">
        <v>1.57</v>
      </c>
      <c r="H23" s="22">
        <f t="shared" si="9"/>
        <v>0.3925</v>
      </c>
      <c r="I23" s="20">
        <f t="shared" si="2"/>
        <v>1.71274590163934</v>
      </c>
      <c r="J23" s="32">
        <v>20</v>
      </c>
      <c r="K23" s="23" t="s">
        <v>32</v>
      </c>
    </row>
    <row r="24" ht="14.1" customHeight="1" spans="1:11">
      <c r="A24" s="15" t="s">
        <v>12</v>
      </c>
      <c r="B24" s="16">
        <v>1400440402</v>
      </c>
      <c r="C24" s="23" t="s">
        <v>33</v>
      </c>
      <c r="D24" s="18">
        <v>109.15</v>
      </c>
      <c r="E24" s="19">
        <v>1.85</v>
      </c>
      <c r="F24" s="20">
        <f>E24*0.75</f>
        <v>1.3875</v>
      </c>
      <c r="G24" s="21">
        <v>1.17</v>
      </c>
      <c r="H24" s="22">
        <f t="shared" si="9"/>
        <v>0.2925</v>
      </c>
      <c r="I24" s="20">
        <f t="shared" si="2"/>
        <v>1.68</v>
      </c>
      <c r="J24" s="32">
        <v>21</v>
      </c>
      <c r="K24" s="23" t="s">
        <v>33</v>
      </c>
    </row>
    <row r="25" ht="14.1" customHeight="1" spans="1:11">
      <c r="A25" s="15" t="s">
        <v>12</v>
      </c>
      <c r="B25" s="16">
        <v>1400440409</v>
      </c>
      <c r="C25" s="23" t="s">
        <v>34</v>
      </c>
      <c r="D25" s="28">
        <v>103.9</v>
      </c>
      <c r="E25" s="19">
        <v>1.70327868852459</v>
      </c>
      <c r="F25" s="20">
        <f t="shared" ref="F25:F29" si="10">E25*0.7</f>
        <v>1.19229508196721</v>
      </c>
      <c r="G25" s="24">
        <v>1.57</v>
      </c>
      <c r="H25" s="22">
        <f t="shared" ref="H25:H29" si="11">G25*0.3</f>
        <v>0.471</v>
      </c>
      <c r="I25" s="20">
        <f t="shared" si="2"/>
        <v>1.66329508196721</v>
      </c>
      <c r="J25" s="32">
        <v>22</v>
      </c>
      <c r="K25" s="23" t="s">
        <v>34</v>
      </c>
    </row>
    <row r="26" ht="14.1" customHeight="1" spans="1:11">
      <c r="A26" s="15" t="s">
        <v>12</v>
      </c>
      <c r="B26" s="16">
        <v>1400440404</v>
      </c>
      <c r="C26" s="23" t="s">
        <v>35</v>
      </c>
      <c r="D26" s="28">
        <v>102.75</v>
      </c>
      <c r="E26" s="19">
        <v>1.7125</v>
      </c>
      <c r="F26" s="20">
        <f t="shared" si="10"/>
        <v>1.19875</v>
      </c>
      <c r="G26" s="21">
        <v>1.71</v>
      </c>
      <c r="H26" s="22">
        <f t="shared" ref="H26:H30" si="12">G26*0.25</f>
        <v>0.4275</v>
      </c>
      <c r="I26" s="20">
        <f t="shared" si="2"/>
        <v>1.62625</v>
      </c>
      <c r="J26" s="32">
        <v>23</v>
      </c>
      <c r="K26" s="23" t="s">
        <v>35</v>
      </c>
    </row>
    <row r="27" ht="14.1" customHeight="1" spans="1:11">
      <c r="A27" s="15" t="s">
        <v>12</v>
      </c>
      <c r="B27" s="16">
        <v>1400440444</v>
      </c>
      <c r="C27" s="17" t="s">
        <v>36</v>
      </c>
      <c r="D27" s="18">
        <v>93.45</v>
      </c>
      <c r="E27" s="19">
        <v>1.53196721311475</v>
      </c>
      <c r="F27" s="20">
        <f t="shared" si="10"/>
        <v>1.07237704918032</v>
      </c>
      <c r="G27" s="21">
        <v>1.98</v>
      </c>
      <c r="H27" s="22">
        <f t="shared" si="12"/>
        <v>0.495</v>
      </c>
      <c r="I27" s="20">
        <f t="shared" si="2"/>
        <v>1.56737704918032</v>
      </c>
      <c r="J27" s="32">
        <v>24</v>
      </c>
      <c r="K27" s="17" t="s">
        <v>36</v>
      </c>
    </row>
    <row r="28" ht="14.1" customHeight="1" spans="1:11">
      <c r="A28" s="15" t="s">
        <v>12</v>
      </c>
      <c r="B28" s="16">
        <v>1400440414</v>
      </c>
      <c r="C28" s="23" t="s">
        <v>37</v>
      </c>
      <c r="D28" s="18">
        <v>96.4</v>
      </c>
      <c r="E28" s="19">
        <v>1.60666666666667</v>
      </c>
      <c r="F28" s="20">
        <f t="shared" si="10"/>
        <v>1.12466666666667</v>
      </c>
      <c r="G28" s="24">
        <v>1.44</v>
      </c>
      <c r="H28" s="22">
        <f t="shared" si="11"/>
        <v>0.432</v>
      </c>
      <c r="I28" s="20">
        <f t="shared" si="2"/>
        <v>1.55666666666667</v>
      </c>
      <c r="J28" s="32">
        <v>25</v>
      </c>
      <c r="K28" s="23" t="s">
        <v>37</v>
      </c>
    </row>
    <row r="29" ht="14.1" customHeight="1" spans="1:11">
      <c r="A29" s="15" t="s">
        <v>12</v>
      </c>
      <c r="B29" s="16">
        <v>1400440435</v>
      </c>
      <c r="C29" s="23" t="s">
        <v>38</v>
      </c>
      <c r="D29" s="18">
        <v>95.3</v>
      </c>
      <c r="E29" s="19">
        <v>1.51269841269841</v>
      </c>
      <c r="F29" s="20">
        <f t="shared" si="10"/>
        <v>1.05888888888889</v>
      </c>
      <c r="G29" s="21">
        <v>1.44</v>
      </c>
      <c r="H29" s="22">
        <f t="shared" si="11"/>
        <v>0.432</v>
      </c>
      <c r="I29" s="20">
        <f t="shared" si="2"/>
        <v>1.49088888888889</v>
      </c>
      <c r="J29" s="32">
        <v>26</v>
      </c>
      <c r="K29" s="23" t="s">
        <v>38</v>
      </c>
    </row>
    <row r="30" ht="14.1" customHeight="1" spans="1:11">
      <c r="A30" s="15" t="s">
        <v>12</v>
      </c>
      <c r="B30" s="16">
        <v>1400440428</v>
      </c>
      <c r="C30" s="23" t="s">
        <v>39</v>
      </c>
      <c r="D30" s="18">
        <v>91.5</v>
      </c>
      <c r="E30" s="19">
        <v>1.55084745762712</v>
      </c>
      <c r="F30" s="20">
        <f>E30*0.75</f>
        <v>1.16313559322034</v>
      </c>
      <c r="G30" s="21">
        <v>1.17</v>
      </c>
      <c r="H30" s="22">
        <f t="shared" si="12"/>
        <v>0.2925</v>
      </c>
      <c r="I30" s="20">
        <f t="shared" si="2"/>
        <v>1.45563559322034</v>
      </c>
      <c r="J30" s="32">
        <v>27</v>
      </c>
      <c r="K30" s="23" t="s">
        <v>39</v>
      </c>
    </row>
    <row r="31" ht="14.1" customHeight="1" spans="1:11">
      <c r="A31" s="15" t="s">
        <v>12</v>
      </c>
      <c r="B31" s="16">
        <v>1400440423</v>
      </c>
      <c r="C31" s="23" t="s">
        <v>40</v>
      </c>
      <c r="D31" s="18">
        <v>94.35</v>
      </c>
      <c r="E31" s="19">
        <v>1.52177419354839</v>
      </c>
      <c r="F31" s="20">
        <f t="shared" ref="F31:F37" si="13">E31*0.7</f>
        <v>1.06524193548387</v>
      </c>
      <c r="G31" s="21">
        <v>1.17</v>
      </c>
      <c r="H31" s="22">
        <f t="shared" ref="H31:H34" si="14">G31*0.3</f>
        <v>0.351</v>
      </c>
      <c r="I31" s="20">
        <f t="shared" si="2"/>
        <v>1.41624193548387</v>
      </c>
      <c r="J31" s="32">
        <v>28</v>
      </c>
      <c r="K31" s="23" t="s">
        <v>40</v>
      </c>
    </row>
    <row r="32" ht="14.1" customHeight="1" spans="1:11">
      <c r="A32" s="15" t="s">
        <v>12</v>
      </c>
      <c r="B32" s="16">
        <v>1400440419</v>
      </c>
      <c r="C32" s="23" t="s">
        <v>41</v>
      </c>
      <c r="D32" s="18">
        <v>83.15</v>
      </c>
      <c r="E32" s="19">
        <v>1.40932203389831</v>
      </c>
      <c r="F32" s="20">
        <f>E32*0.75</f>
        <v>1.05699152542373</v>
      </c>
      <c r="G32" s="21">
        <v>1.17</v>
      </c>
      <c r="H32" s="22">
        <f t="shared" si="14"/>
        <v>0.351</v>
      </c>
      <c r="I32" s="20">
        <f t="shared" si="2"/>
        <v>1.40799152542373</v>
      </c>
      <c r="J32" s="32">
        <v>29</v>
      </c>
      <c r="K32" s="23" t="s">
        <v>41</v>
      </c>
    </row>
    <row r="33" ht="14.1" customHeight="1" spans="1:11">
      <c r="A33" s="15" t="s">
        <v>12</v>
      </c>
      <c r="B33" s="16">
        <v>1400440418</v>
      </c>
      <c r="C33" s="23" t="s">
        <v>42</v>
      </c>
      <c r="D33" s="18">
        <v>85.5</v>
      </c>
      <c r="E33" s="19">
        <v>1.44915254237288</v>
      </c>
      <c r="F33" s="20">
        <f t="shared" si="13"/>
        <v>1.01440677966102</v>
      </c>
      <c r="G33" s="21">
        <v>1.44</v>
      </c>
      <c r="H33" s="22">
        <f t="shared" ref="H33:H40" si="15">G33*0.25</f>
        <v>0.36</v>
      </c>
      <c r="I33" s="20">
        <f t="shared" si="2"/>
        <v>1.37440677966102</v>
      </c>
      <c r="J33" s="32">
        <v>30</v>
      </c>
      <c r="K33" s="23" t="s">
        <v>42</v>
      </c>
    </row>
    <row r="34" ht="14.1" customHeight="1" spans="1:11">
      <c r="A34" s="15" t="s">
        <v>12</v>
      </c>
      <c r="B34" s="16">
        <v>1400440417</v>
      </c>
      <c r="C34" s="23" t="s">
        <v>43</v>
      </c>
      <c r="D34" s="18">
        <v>85.9</v>
      </c>
      <c r="E34" s="19">
        <v>1.45593220338983</v>
      </c>
      <c r="F34" s="20">
        <f t="shared" si="13"/>
        <v>1.01915254237288</v>
      </c>
      <c r="G34" s="21">
        <v>1.17</v>
      </c>
      <c r="H34" s="22">
        <f t="shared" si="14"/>
        <v>0.351</v>
      </c>
      <c r="I34" s="20">
        <f t="shared" si="2"/>
        <v>1.37015254237288</v>
      </c>
      <c r="J34" s="32">
        <v>31</v>
      </c>
      <c r="K34" s="23" t="s">
        <v>43</v>
      </c>
    </row>
    <row r="35" ht="14.1" customHeight="1" spans="1:11">
      <c r="A35" s="15" t="s">
        <v>12</v>
      </c>
      <c r="B35" s="16">
        <v>1400440420</v>
      </c>
      <c r="C35" s="23" t="s">
        <v>44</v>
      </c>
      <c r="D35" s="18">
        <v>86.25</v>
      </c>
      <c r="E35" s="19">
        <v>1.48706896551724</v>
      </c>
      <c r="F35" s="20">
        <f t="shared" si="13"/>
        <v>1.04094827586207</v>
      </c>
      <c r="G35" s="21">
        <v>1.17</v>
      </c>
      <c r="H35" s="22">
        <f t="shared" si="15"/>
        <v>0.2925</v>
      </c>
      <c r="I35" s="20">
        <f t="shared" si="2"/>
        <v>1.33344827586207</v>
      </c>
      <c r="J35" s="32">
        <v>32</v>
      </c>
      <c r="K35" s="23" t="s">
        <v>44</v>
      </c>
    </row>
    <row r="36" ht="14.1" customHeight="1" spans="1:11">
      <c r="A36" s="15" t="s">
        <v>12</v>
      </c>
      <c r="B36" s="16">
        <v>1400440406</v>
      </c>
      <c r="C36" s="23" t="s">
        <v>45</v>
      </c>
      <c r="D36" s="18">
        <v>90.9</v>
      </c>
      <c r="E36" s="19">
        <v>1.4203125</v>
      </c>
      <c r="F36" s="20">
        <f t="shared" si="13"/>
        <v>0.99421875</v>
      </c>
      <c r="G36" s="21">
        <v>1.31</v>
      </c>
      <c r="H36" s="22">
        <f t="shared" si="15"/>
        <v>0.3275</v>
      </c>
      <c r="I36" s="20">
        <f t="shared" si="2"/>
        <v>1.32171875</v>
      </c>
      <c r="J36" s="32">
        <v>33</v>
      </c>
      <c r="K36" s="23" t="s">
        <v>45</v>
      </c>
    </row>
    <row r="37" ht="14.1" customHeight="1" spans="1:11">
      <c r="A37" s="15" t="s">
        <v>12</v>
      </c>
      <c r="B37" s="16">
        <v>1400440432</v>
      </c>
      <c r="C37" s="23" t="s">
        <v>46</v>
      </c>
      <c r="D37" s="18">
        <v>83.4</v>
      </c>
      <c r="E37" s="19">
        <v>1.34516129032258</v>
      </c>
      <c r="F37" s="20">
        <f t="shared" si="13"/>
        <v>0.941612903225806</v>
      </c>
      <c r="G37" s="21">
        <v>1.44</v>
      </c>
      <c r="H37" s="22">
        <f t="shared" si="15"/>
        <v>0.36</v>
      </c>
      <c r="I37" s="20">
        <f t="shared" si="2"/>
        <v>1.30161290322581</v>
      </c>
      <c r="J37" s="32">
        <v>34</v>
      </c>
      <c r="K37" s="23" t="s">
        <v>46</v>
      </c>
    </row>
    <row r="38" ht="15.6" spans="1:11">
      <c r="A38" s="15" t="s">
        <v>12</v>
      </c>
      <c r="B38" s="16">
        <v>1400440442</v>
      </c>
      <c r="C38" s="17" t="s">
        <v>47</v>
      </c>
      <c r="D38" s="18">
        <v>77.25</v>
      </c>
      <c r="E38" s="19">
        <v>1.24596774193548</v>
      </c>
      <c r="F38" s="20">
        <f>E38*0.75</f>
        <v>0.93447580645161</v>
      </c>
      <c r="G38" s="21">
        <v>1.44</v>
      </c>
      <c r="H38" s="22">
        <f t="shared" si="15"/>
        <v>0.36</v>
      </c>
      <c r="I38" s="20">
        <f t="shared" si="2"/>
        <v>1.29447580645161</v>
      </c>
      <c r="J38" s="32">
        <v>35</v>
      </c>
      <c r="K38" s="17" t="s">
        <v>47</v>
      </c>
    </row>
    <row r="39" ht="15.6" spans="1:11">
      <c r="A39" s="15" t="s">
        <v>12</v>
      </c>
      <c r="B39" s="16">
        <v>1400440438</v>
      </c>
      <c r="C39" s="23" t="s">
        <v>48</v>
      </c>
      <c r="D39" s="18">
        <v>76.3</v>
      </c>
      <c r="E39" s="19">
        <v>1.29322033898305</v>
      </c>
      <c r="F39" s="20">
        <f t="shared" ref="F39:F42" si="16">E39*0.7</f>
        <v>0.905254237288135</v>
      </c>
      <c r="G39" s="21">
        <v>1.44</v>
      </c>
      <c r="H39" s="22">
        <f t="shared" si="15"/>
        <v>0.36</v>
      </c>
      <c r="I39" s="20">
        <f t="shared" si="2"/>
        <v>1.26525423728814</v>
      </c>
      <c r="J39" s="32">
        <v>36</v>
      </c>
      <c r="K39" s="23" t="s">
        <v>48</v>
      </c>
    </row>
    <row r="40" ht="15.6" spans="1:11">
      <c r="A40" s="15" t="s">
        <v>12</v>
      </c>
      <c r="B40" s="16">
        <v>1400440426</v>
      </c>
      <c r="C40" s="23" t="s">
        <v>49</v>
      </c>
      <c r="D40" s="18">
        <v>82.05</v>
      </c>
      <c r="E40" s="19">
        <v>1.3675</v>
      </c>
      <c r="F40" s="20">
        <f t="shared" si="16"/>
        <v>0.95725</v>
      </c>
      <c r="G40" s="21">
        <v>1.17</v>
      </c>
      <c r="H40" s="22">
        <f t="shared" si="15"/>
        <v>0.2925</v>
      </c>
      <c r="I40" s="20">
        <f t="shared" si="2"/>
        <v>1.24975</v>
      </c>
      <c r="J40" s="32">
        <v>37</v>
      </c>
      <c r="K40" s="23" t="s">
        <v>49</v>
      </c>
    </row>
    <row r="41" ht="15.6" spans="1:11">
      <c r="A41" s="15" t="s">
        <v>12</v>
      </c>
      <c r="B41" s="16">
        <v>1400440427</v>
      </c>
      <c r="C41" s="23" t="s">
        <v>50</v>
      </c>
      <c r="D41" s="18">
        <v>69.75</v>
      </c>
      <c r="E41" s="19">
        <v>1.1625</v>
      </c>
      <c r="F41" s="20">
        <f t="shared" si="16"/>
        <v>0.81375</v>
      </c>
      <c r="G41" s="21">
        <v>1.44</v>
      </c>
      <c r="H41" s="22">
        <f>G41*0.3</f>
        <v>0.432</v>
      </c>
      <c r="I41" s="20">
        <f t="shared" si="2"/>
        <v>1.24575</v>
      </c>
      <c r="J41" s="32">
        <v>38</v>
      </c>
      <c r="K41" s="23" t="s">
        <v>50</v>
      </c>
    </row>
    <row r="42" ht="15.6" spans="1:11">
      <c r="A42" s="15" t="s">
        <v>12</v>
      </c>
      <c r="B42" s="16">
        <v>1400440441</v>
      </c>
      <c r="C42" s="17" t="s">
        <v>51</v>
      </c>
      <c r="D42" s="18">
        <v>65.5</v>
      </c>
      <c r="E42" s="19">
        <v>1.05645161290323</v>
      </c>
      <c r="F42" s="20">
        <f t="shared" si="16"/>
        <v>0.739516129032261</v>
      </c>
      <c r="G42" s="21">
        <v>1.44</v>
      </c>
      <c r="H42" s="22">
        <f>G42*0.3</f>
        <v>0.432</v>
      </c>
      <c r="I42" s="20">
        <f t="shared" si="2"/>
        <v>1.17151612903226</v>
      </c>
      <c r="J42" s="32">
        <v>39</v>
      </c>
      <c r="K42" s="17" t="s">
        <v>51</v>
      </c>
    </row>
    <row r="43" ht="15.6" spans="1:11">
      <c r="A43" s="15" t="s">
        <v>12</v>
      </c>
      <c r="B43" s="16">
        <v>1400440416</v>
      </c>
      <c r="C43" s="23" t="s">
        <v>52</v>
      </c>
      <c r="D43" s="18">
        <v>59.15</v>
      </c>
      <c r="E43" s="19">
        <v>1.00254237288136</v>
      </c>
      <c r="F43" s="20">
        <f>E43*0.75</f>
        <v>0.75190677966102</v>
      </c>
      <c r="G43" s="21">
        <v>1.57</v>
      </c>
      <c r="H43" s="22">
        <f t="shared" ref="H43:H45" si="17">G43*0.25</f>
        <v>0.3925</v>
      </c>
      <c r="I43" s="20">
        <f t="shared" si="2"/>
        <v>1.14440677966102</v>
      </c>
      <c r="J43" s="32">
        <v>40</v>
      </c>
      <c r="K43" s="23" t="s">
        <v>52</v>
      </c>
    </row>
    <row r="44" ht="15.6" spans="1:11">
      <c r="A44" s="15" t="s">
        <v>12</v>
      </c>
      <c r="B44" s="25">
        <v>1420840123</v>
      </c>
      <c r="C44" s="26" t="s">
        <v>53</v>
      </c>
      <c r="D44" s="18">
        <v>37.1</v>
      </c>
      <c r="E44" s="19">
        <v>0.618333333333333</v>
      </c>
      <c r="F44" s="20">
        <f>E44*0.7</f>
        <v>0.432833333333333</v>
      </c>
      <c r="G44" s="21">
        <v>1.17</v>
      </c>
      <c r="H44" s="22">
        <f t="shared" si="17"/>
        <v>0.2925</v>
      </c>
      <c r="I44" s="20">
        <f t="shared" si="2"/>
        <v>0.725333333333333</v>
      </c>
      <c r="J44" s="32">
        <v>41</v>
      </c>
      <c r="K44" s="26" t="s">
        <v>53</v>
      </c>
    </row>
    <row r="45" ht="24" spans="1:11">
      <c r="A45" s="15" t="s">
        <v>12</v>
      </c>
      <c r="B45" s="16">
        <v>1400440408</v>
      </c>
      <c r="C45" s="23" t="s">
        <v>54</v>
      </c>
      <c r="D45" s="18">
        <v>28.3</v>
      </c>
      <c r="E45" s="19">
        <v>0.487931034482759</v>
      </c>
      <c r="F45" s="20">
        <f>E45*0.75</f>
        <v>0.365948275862069</v>
      </c>
      <c r="G45" s="21">
        <v>1.31</v>
      </c>
      <c r="H45" s="22">
        <f t="shared" si="17"/>
        <v>0.3275</v>
      </c>
      <c r="I45" s="20">
        <f t="shared" si="2"/>
        <v>0.693448275862069</v>
      </c>
      <c r="J45" s="32">
        <v>42</v>
      </c>
      <c r="K45" s="23" t="s">
        <v>54</v>
      </c>
    </row>
  </sheetData>
  <sortState ref="A4:I45">
    <sortCondition ref="I4:I45" descending="1"/>
  </sortState>
  <mergeCells count="12"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john</cp:lastModifiedBy>
  <dcterms:created xsi:type="dcterms:W3CDTF">2016-10-03T12:59:00Z</dcterms:created>
  <dcterms:modified xsi:type="dcterms:W3CDTF">2016-11-02T16:37:52Z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2052-10.1.0.5973</vt:lpwstr>
  </property>
</Properties>
</file>