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奖学金\素质与能力拓展学分\"/>
    </mc:Choice>
  </mc:AlternateContent>
  <bookViews>
    <workbookView xWindow="0" yWindow="0" windowWidth="20385" windowHeight="83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7" i="1" l="1"/>
  <c r="H4" i="1"/>
  <c r="H23" i="1"/>
  <c r="H32" i="1"/>
  <c r="H24" i="1"/>
  <c r="H41" i="1"/>
  <c r="H29" i="1"/>
  <c r="H38" i="1"/>
  <c r="H34" i="1"/>
  <c r="H36" i="1"/>
  <c r="H6" i="1"/>
  <c r="H13" i="1"/>
  <c r="H35" i="1"/>
  <c r="H21" i="1"/>
  <c r="H20" i="1"/>
  <c r="H26" i="1"/>
  <c r="H18" i="1"/>
  <c r="H15" i="1"/>
  <c r="H25" i="1"/>
  <c r="H22" i="1"/>
  <c r="H17" i="1"/>
  <c r="H47" i="1"/>
  <c r="H37" i="1"/>
  <c r="H9" i="1"/>
  <c r="H40" i="1"/>
  <c r="H28" i="1"/>
  <c r="H42" i="1"/>
  <c r="H11" i="1"/>
  <c r="H16" i="1"/>
  <c r="H5" i="1"/>
  <c r="H19" i="1"/>
  <c r="H45" i="1"/>
  <c r="H8" i="1"/>
  <c r="H30" i="1"/>
  <c r="H31" i="1"/>
  <c r="H39" i="1"/>
  <c r="H43" i="1"/>
  <c r="H14" i="1"/>
  <c r="H46" i="1"/>
  <c r="H48" i="1"/>
  <c r="H44" i="1"/>
  <c r="H33" i="1"/>
  <c r="H12" i="1"/>
  <c r="H27" i="1"/>
  <c r="H10" i="1" l="1"/>
  <c r="F7" i="1"/>
  <c r="I7" i="1" s="1"/>
  <c r="F4" i="1"/>
  <c r="I4" i="1" s="1"/>
  <c r="F23" i="1"/>
  <c r="I23" i="1" s="1"/>
  <c r="F32" i="1"/>
  <c r="I32" i="1" s="1"/>
  <c r="F24" i="1"/>
  <c r="I24" i="1" s="1"/>
  <c r="F41" i="1"/>
  <c r="I41" i="1" s="1"/>
  <c r="F29" i="1"/>
  <c r="I29" i="1" s="1"/>
  <c r="F38" i="1"/>
  <c r="I38" i="1" s="1"/>
  <c r="F34" i="1"/>
  <c r="I34" i="1" s="1"/>
  <c r="F36" i="1"/>
  <c r="I36" i="1" s="1"/>
  <c r="F6" i="1"/>
  <c r="I6" i="1" s="1"/>
  <c r="F13" i="1"/>
  <c r="I13" i="1" s="1"/>
  <c r="F35" i="1"/>
  <c r="I35" i="1" s="1"/>
  <c r="F21" i="1"/>
  <c r="I21" i="1" s="1"/>
  <c r="F20" i="1"/>
  <c r="I20" i="1" s="1"/>
  <c r="F26" i="1"/>
  <c r="I26" i="1" s="1"/>
  <c r="F18" i="1"/>
  <c r="I18" i="1" s="1"/>
  <c r="F15" i="1"/>
  <c r="I15" i="1" s="1"/>
  <c r="F25" i="1"/>
  <c r="I25" i="1" s="1"/>
  <c r="F22" i="1"/>
  <c r="I22" i="1" s="1"/>
  <c r="F17" i="1"/>
  <c r="I17" i="1" s="1"/>
  <c r="F47" i="1"/>
  <c r="I47" i="1" s="1"/>
  <c r="F37" i="1"/>
  <c r="I37" i="1" s="1"/>
  <c r="F9" i="1"/>
  <c r="I9" i="1" s="1"/>
  <c r="F40" i="1"/>
  <c r="I40" i="1" s="1"/>
  <c r="F28" i="1"/>
  <c r="I28" i="1" s="1"/>
  <c r="F42" i="1"/>
  <c r="I42" i="1" s="1"/>
  <c r="F11" i="1"/>
  <c r="I11" i="1" s="1"/>
  <c r="F16" i="1"/>
  <c r="I16" i="1" s="1"/>
  <c r="F5" i="1"/>
  <c r="I5" i="1" s="1"/>
  <c r="F19" i="1"/>
  <c r="I19" i="1" s="1"/>
  <c r="F45" i="1"/>
  <c r="I45" i="1" s="1"/>
  <c r="F8" i="1"/>
  <c r="I8" i="1" s="1"/>
  <c r="F30" i="1"/>
  <c r="I30" i="1" s="1"/>
  <c r="F31" i="1"/>
  <c r="I31" i="1" s="1"/>
  <c r="F39" i="1"/>
  <c r="I39" i="1" s="1"/>
  <c r="F43" i="1"/>
  <c r="I43" i="1" s="1"/>
  <c r="F14" i="1"/>
  <c r="I14" i="1" s="1"/>
  <c r="F46" i="1"/>
  <c r="I46" i="1" s="1"/>
  <c r="F48" i="1"/>
  <c r="I48" i="1" s="1"/>
  <c r="F44" i="1"/>
  <c r="I44" i="1" s="1"/>
  <c r="F33" i="1"/>
  <c r="I33" i="1" s="1"/>
  <c r="F12" i="1"/>
  <c r="I12" i="1" s="1"/>
  <c r="F27" i="1"/>
  <c r="I27" i="1" s="1"/>
  <c r="F10" i="1"/>
  <c r="I10" i="1" l="1"/>
  <c r="J14" i="1"/>
  <c r="J47" i="1"/>
  <c r="J21" i="1"/>
  <c r="J11" i="1"/>
  <c r="J10" i="1"/>
  <c r="J41" i="1"/>
  <c r="J43" i="1"/>
  <c r="J39" i="1"/>
  <c r="J46" i="1"/>
  <c r="J19" i="1"/>
  <c r="J37" i="1"/>
  <c r="J33" i="1"/>
  <c r="J30" i="1"/>
  <c r="J28" i="1"/>
  <c r="J15" i="1"/>
  <c r="J36" i="1"/>
  <c r="J4" i="1"/>
  <c r="J27" i="1"/>
  <c r="J5" i="1"/>
  <c r="J44" i="1"/>
  <c r="J8" i="1"/>
  <c r="J40" i="1"/>
  <c r="J18" i="1"/>
  <c r="J34" i="1"/>
  <c r="J7" i="1"/>
  <c r="J24" i="1"/>
  <c r="J29" i="1"/>
  <c r="J48" i="1"/>
  <c r="J45" i="1"/>
  <c r="J9" i="1"/>
  <c r="J26" i="1"/>
  <c r="J38" i="1"/>
  <c r="J35" i="1"/>
  <c r="J20" i="1"/>
  <c r="J32" i="1"/>
  <c r="J17" i="1"/>
  <c r="J13" i="1"/>
  <c r="J16" i="1"/>
  <c r="J22" i="1"/>
  <c r="J12" i="1"/>
  <c r="J31" i="1"/>
  <c r="J42" i="1"/>
  <c r="J25" i="1"/>
  <c r="J6" i="1"/>
  <c r="J23" i="1"/>
</calcChain>
</file>

<file path=xl/sharedStrings.xml><?xml version="1.0" encoding="utf-8"?>
<sst xmlns="http://schemas.openxmlformats.org/spreadsheetml/2006/main" count="147" uniqueCount="103">
  <si>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</si>
  <si>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</si>
  <si>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</si>
  <si>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</si>
  <si>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</si>
  <si>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</si>
  <si>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</si>
  <si>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</si>
  <si>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4" type="noConversion"/>
  </si>
  <si>
    <t>0.7*平均学分绩点</t>
    <phoneticPr fontId="4" type="noConversion"/>
  </si>
  <si>
    <t>0.3*素质拓展绩点</t>
    <phoneticPr fontId="4" type="noConversion"/>
  </si>
  <si>
    <t>1300440301</t>
  </si>
  <si>
    <t>1300440302</t>
  </si>
  <si>
    <t>1300440303</t>
  </si>
  <si>
    <t>1300440304</t>
  </si>
  <si>
    <t>1300440305</t>
  </si>
  <si>
    <t>1300440306</t>
  </si>
  <si>
    <t>1300440307</t>
  </si>
  <si>
    <t>1300440308</t>
  </si>
  <si>
    <t>1300440309</t>
  </si>
  <si>
    <t>1300440310</t>
  </si>
  <si>
    <t>1300440311</t>
  </si>
  <si>
    <t>1300440312</t>
  </si>
  <si>
    <t>1300440313</t>
  </si>
  <si>
    <t>1300440315</t>
  </si>
  <si>
    <t>1300440316</t>
  </si>
  <si>
    <t>1300440317</t>
  </si>
  <si>
    <t>1300440318</t>
  </si>
  <si>
    <t>1300440319</t>
  </si>
  <si>
    <t>1300440320</t>
  </si>
  <si>
    <t>1300440321</t>
  </si>
  <si>
    <t>1300440322</t>
  </si>
  <si>
    <t>1300440323</t>
  </si>
  <si>
    <t>1300440324</t>
  </si>
  <si>
    <t>1300440325</t>
  </si>
  <si>
    <t>1300440326</t>
  </si>
  <si>
    <t>1300440327</t>
  </si>
  <si>
    <t>1300440328</t>
  </si>
  <si>
    <t>1300440329</t>
  </si>
  <si>
    <t>1300440330</t>
  </si>
  <si>
    <t>1300440331</t>
  </si>
  <si>
    <t>1300440332</t>
  </si>
  <si>
    <t>1300440333</t>
  </si>
  <si>
    <t>1300440334</t>
  </si>
  <si>
    <t>1300440335</t>
  </si>
  <si>
    <t>1300440336</t>
  </si>
  <si>
    <t>1300440337</t>
  </si>
  <si>
    <t>1300440338</t>
  </si>
  <si>
    <t>1300440339</t>
  </si>
  <si>
    <t>1300440340</t>
  </si>
  <si>
    <t>1300440341</t>
  </si>
  <si>
    <t>1300440342</t>
  </si>
  <si>
    <t>1300440343</t>
  </si>
  <si>
    <t>1300440344</t>
  </si>
  <si>
    <t>1310340230</t>
  </si>
  <si>
    <t>1300840323</t>
  </si>
  <si>
    <t>佳依娜·阿腾别克</t>
  </si>
  <si>
    <t>夏宇洁</t>
  </si>
  <si>
    <t>袁玲</t>
  </si>
  <si>
    <t>蔡兴彪</t>
  </si>
  <si>
    <t>陈立培</t>
  </si>
  <si>
    <t>党谠</t>
  </si>
  <si>
    <t>方俊杰</t>
  </si>
  <si>
    <t>贺志祥</t>
  </si>
  <si>
    <t>胡昌权</t>
  </si>
  <si>
    <t>胡旭</t>
  </si>
  <si>
    <t>黄凯</t>
  </si>
  <si>
    <t>李苏哲</t>
  </si>
  <si>
    <t>李伟康</t>
  </si>
  <si>
    <t>刘志强</t>
  </si>
  <si>
    <t>龙旺</t>
  </si>
  <si>
    <t>卢帅</t>
  </si>
  <si>
    <t>罗涛涛</t>
  </si>
  <si>
    <t>彭秋</t>
  </si>
  <si>
    <t>浦国军</t>
  </si>
  <si>
    <t>石文超</t>
  </si>
  <si>
    <t>唐浩伟</t>
  </si>
  <si>
    <t>田显</t>
  </si>
  <si>
    <t>图尔荪·图尔荪托合提</t>
  </si>
  <si>
    <t>汪奕旭</t>
  </si>
  <si>
    <t>王林</t>
  </si>
  <si>
    <t>王鹏</t>
  </si>
  <si>
    <t>王亚辉</t>
  </si>
  <si>
    <t>王琰</t>
  </si>
  <si>
    <t>吴涛</t>
  </si>
  <si>
    <t>伍磊</t>
  </si>
  <si>
    <t>向海保</t>
  </si>
  <si>
    <t>向秋望</t>
  </si>
  <si>
    <t>肖一凡</t>
  </si>
  <si>
    <t>谢亮</t>
  </si>
  <si>
    <t>杨环宇</t>
  </si>
  <si>
    <t>喻跃庭</t>
  </si>
  <si>
    <t>张宗强</t>
  </si>
  <si>
    <t>赵畅</t>
  </si>
  <si>
    <t>郑凯</t>
  </si>
  <si>
    <t>周功明</t>
  </si>
  <si>
    <t>周璐</t>
  </si>
  <si>
    <t>朱本立</t>
  </si>
  <si>
    <t>李鑫</t>
  </si>
  <si>
    <t>林朴迪</t>
  </si>
  <si>
    <t>黄永宁</t>
  </si>
  <si>
    <r>
      <t>土木1</t>
    </r>
    <r>
      <rPr>
        <sz val="11"/>
        <color theme="1"/>
        <rFont val="宋体"/>
        <family val="3"/>
        <charset val="134"/>
        <scheme val="minor"/>
      </rPr>
      <t>303</t>
    </r>
    <phoneticPr fontId="4" type="noConversion"/>
  </si>
  <si>
    <r>
      <t xml:space="preserve">土木工程1303班2015-2016学年总绩点排名          </t>
    </r>
    <r>
      <rPr>
        <b/>
        <sz val="11"/>
        <color theme="1"/>
        <rFont val="宋体"/>
        <family val="3"/>
        <charset val="134"/>
        <scheme val="minor"/>
      </rPr>
      <t>辅导员签字（盖章）：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</si>
</sst>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_ "/>
    <numFmt numFmtId="177" formatCode="0.00000_);[Red]\(0.00000\)"/>
    <numFmt numFmtId="178" formatCode="0.00_);[Red]\(0.00\)"/>
    <numFmt numFmtId="179" formatCode="0.0000000_);[Red]\(0.0000000\)"/>
  </numFmts>
  <fonts count="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M6" sqref="M6"/>
    </sheetView>
  </sheetViews>
  <sheetFormatPr defaultColWidth="9" defaultRowHeight="13.5"/>
  <cols>
    <col min="1" max="1" width="11.75" style="2" customWidth="1"/>
    <col min="2" max="2" width="14.75" style="2" customWidth="1"/>
    <col min="3" max="3" width="23.25" style="2" customWidth="1"/>
    <col min="4" max="4" width="13.125" style="3" customWidth="1"/>
    <col min="5" max="7" width="13.625" style="4" customWidth="1"/>
    <col min="8" max="8" width="13.625" style="5" customWidth="1"/>
    <col min="9" max="9" width="13.625" style="4" customWidth="1"/>
    <col min="10" max="10" width="13.625" style="2" customWidth="1"/>
    <col min="11" max="11" width="24.125" style="2" customWidth="1"/>
  </cols>
  <sheetData>
    <row r="1" spans="1:11" ht="39.950000000000003" customHeight="1">
      <c r="A1" s="15" t="s">
        <v>102</v>
      </c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1" ht="13.5" customHeight="1">
      <c r="A2" s="14" t="s">
        <v>2</v>
      </c>
      <c r="B2" s="14" t="s">
        <v>0</v>
      </c>
      <c r="C2" s="14" t="s">
        <v>1</v>
      </c>
      <c r="D2" s="18" t="s">
        <v>3</v>
      </c>
      <c r="E2" s="19" t="s">
        <v>8</v>
      </c>
      <c r="F2" s="19" t="s">
        <v>9</v>
      </c>
      <c r="G2" s="19" t="s">
        <v>4</v>
      </c>
      <c r="H2" s="20" t="s">
        <v>10</v>
      </c>
      <c r="I2" s="19" t="s">
        <v>5</v>
      </c>
      <c r="J2" s="14" t="s">
        <v>6</v>
      </c>
      <c r="K2" s="14" t="s">
        <v>7</v>
      </c>
    </row>
    <row r="3" spans="1:11">
      <c r="A3" s="14"/>
      <c r="B3" s="14"/>
      <c r="C3" s="14"/>
      <c r="D3" s="18"/>
      <c r="E3" s="19"/>
      <c r="F3" s="19"/>
      <c r="G3" s="19"/>
      <c r="H3" s="20"/>
      <c r="I3" s="19"/>
      <c r="J3" s="14"/>
      <c r="K3" s="14"/>
    </row>
    <row r="4" spans="1:11" ht="15" customHeight="1">
      <c r="A4" s="6" t="s">
        <v>101</v>
      </c>
      <c r="B4" s="7" t="s">
        <v>13</v>
      </c>
      <c r="C4" s="1" t="s">
        <v>58</v>
      </c>
      <c r="D4" s="8">
        <v>174.95000000000002</v>
      </c>
      <c r="E4" s="9">
        <v>3.887777777777778</v>
      </c>
      <c r="F4" s="10">
        <f t="shared" ref="F4:F48" si="0">0.7*E4</f>
        <v>2.7214444444444443</v>
      </c>
      <c r="G4" s="10">
        <v>4.338561666468161</v>
      </c>
      <c r="H4" s="11">
        <f t="shared" ref="H4:H48" si="1">0.3*G4</f>
        <v>1.3015684999404482</v>
      </c>
      <c r="I4" s="10">
        <f t="shared" ref="I4:I48" si="2">H4+F4</f>
        <v>4.0230129443848925</v>
      </c>
      <c r="J4" s="12">
        <f t="shared" ref="J4:J48" si="3">RANK(I4,$I$4:$I$48)</f>
        <v>1</v>
      </c>
      <c r="K4" s="12"/>
    </row>
    <row r="5" spans="1:11" ht="15" customHeight="1">
      <c r="A5" s="6" t="s">
        <v>101</v>
      </c>
      <c r="B5" s="12" t="s">
        <v>41</v>
      </c>
      <c r="C5" s="12" t="s">
        <v>86</v>
      </c>
      <c r="D5" s="13">
        <v>155.50000000000003</v>
      </c>
      <c r="E5" s="10">
        <v>3.4555555555555562</v>
      </c>
      <c r="F5" s="10">
        <f t="shared" si="0"/>
        <v>2.4188888888888891</v>
      </c>
      <c r="G5" s="10">
        <v>5.107504176841303</v>
      </c>
      <c r="H5" s="11">
        <f t="shared" si="1"/>
        <v>1.5322512530523908</v>
      </c>
      <c r="I5" s="10">
        <f t="shared" si="2"/>
        <v>3.9511401419412797</v>
      </c>
      <c r="J5" s="12">
        <f t="shared" si="3"/>
        <v>2</v>
      </c>
      <c r="K5" s="12"/>
    </row>
    <row r="6" spans="1:11" ht="15" customHeight="1">
      <c r="A6" s="6" t="s">
        <v>101</v>
      </c>
      <c r="B6" s="7" t="s">
        <v>22</v>
      </c>
      <c r="C6" s="1" t="s">
        <v>67</v>
      </c>
      <c r="D6" s="8">
        <v>143.89999999999998</v>
      </c>
      <c r="E6" s="9">
        <v>3.1977777777777772</v>
      </c>
      <c r="F6" s="10">
        <f t="shared" si="0"/>
        <v>2.2384444444444438</v>
      </c>
      <c r="G6" s="10">
        <v>5.5468998970545265</v>
      </c>
      <c r="H6" s="11">
        <f t="shared" si="1"/>
        <v>1.6640699691163578</v>
      </c>
      <c r="I6" s="10">
        <f t="shared" si="2"/>
        <v>3.9025144135608016</v>
      </c>
      <c r="J6" s="12">
        <f t="shared" si="3"/>
        <v>3</v>
      </c>
      <c r="K6" s="12"/>
    </row>
    <row r="7" spans="1:11" ht="15" customHeight="1">
      <c r="A7" s="6" t="s">
        <v>101</v>
      </c>
      <c r="B7" s="7" t="s">
        <v>12</v>
      </c>
      <c r="C7" s="1" t="s">
        <v>57</v>
      </c>
      <c r="D7" s="8">
        <v>177.35000000000002</v>
      </c>
      <c r="E7" s="9">
        <v>3.9411111111111117</v>
      </c>
      <c r="F7" s="10">
        <f t="shared" si="0"/>
        <v>2.758777777777778</v>
      </c>
      <c r="G7" s="10">
        <v>3.2400723659351005</v>
      </c>
      <c r="H7" s="11">
        <f t="shared" si="1"/>
        <v>0.97202170978053015</v>
      </c>
      <c r="I7" s="10">
        <f t="shared" si="2"/>
        <v>3.7307994875583081</v>
      </c>
      <c r="J7" s="12">
        <f t="shared" si="3"/>
        <v>4</v>
      </c>
      <c r="K7" s="12"/>
    </row>
    <row r="8" spans="1:11" ht="15" customHeight="1">
      <c r="A8" s="6" t="s">
        <v>101</v>
      </c>
      <c r="B8" s="12" t="s">
        <v>44</v>
      </c>
      <c r="C8" s="12" t="s">
        <v>89</v>
      </c>
      <c r="D8" s="13">
        <v>149.90000000000003</v>
      </c>
      <c r="E8" s="10">
        <v>3.3311111111111118</v>
      </c>
      <c r="F8" s="10">
        <f t="shared" si="0"/>
        <v>2.3317777777777779</v>
      </c>
      <c r="G8" s="10">
        <v>3.2400723659351005</v>
      </c>
      <c r="H8" s="11">
        <f t="shared" si="1"/>
        <v>0.97202170978053015</v>
      </c>
      <c r="I8" s="10">
        <f t="shared" si="2"/>
        <v>3.3037994875583081</v>
      </c>
      <c r="J8" s="12">
        <f t="shared" si="3"/>
        <v>5</v>
      </c>
      <c r="K8" s="12"/>
    </row>
    <row r="9" spans="1:11" ht="15" customHeight="1">
      <c r="A9" s="6" t="s">
        <v>101</v>
      </c>
      <c r="B9" s="12" t="s">
        <v>35</v>
      </c>
      <c r="C9" s="12" t="s">
        <v>80</v>
      </c>
      <c r="D9" s="13">
        <v>170.6</v>
      </c>
      <c r="E9" s="10">
        <v>3.7086956521739127</v>
      </c>
      <c r="F9" s="10">
        <f t="shared" si="0"/>
        <v>2.5960869565217388</v>
      </c>
      <c r="G9" s="10">
        <v>2.1415830654020382</v>
      </c>
      <c r="H9" s="11">
        <f t="shared" si="1"/>
        <v>0.64247491962061143</v>
      </c>
      <c r="I9" s="10">
        <f t="shared" si="2"/>
        <v>3.2385618761423505</v>
      </c>
      <c r="J9" s="12">
        <f t="shared" si="3"/>
        <v>6</v>
      </c>
      <c r="K9" s="12"/>
    </row>
    <row r="10" spans="1:11" ht="15" customHeight="1">
      <c r="A10" s="6" t="s">
        <v>101</v>
      </c>
      <c r="B10" s="7" t="s">
        <v>11</v>
      </c>
      <c r="C10" s="1" t="s">
        <v>56</v>
      </c>
      <c r="D10" s="8">
        <v>159.55000000000001</v>
      </c>
      <c r="E10" s="9">
        <v>3.4684782608695657</v>
      </c>
      <c r="F10" s="10">
        <f t="shared" si="0"/>
        <v>2.4279347826086957</v>
      </c>
      <c r="G10" s="10">
        <v>2.0317341353487324</v>
      </c>
      <c r="H10" s="11">
        <f t="shared" si="1"/>
        <v>0.60952024060461973</v>
      </c>
      <c r="I10" s="10">
        <f t="shared" si="2"/>
        <v>3.0374550232133153</v>
      </c>
      <c r="J10" s="12">
        <f t="shared" si="3"/>
        <v>7</v>
      </c>
      <c r="K10" s="12"/>
    </row>
    <row r="11" spans="1:11" ht="15" customHeight="1">
      <c r="A11" s="6" t="s">
        <v>101</v>
      </c>
      <c r="B11" s="12" t="s">
        <v>39</v>
      </c>
      <c r="C11" s="12" t="s">
        <v>84</v>
      </c>
      <c r="D11" s="13">
        <v>159.4</v>
      </c>
      <c r="E11" s="10">
        <v>3.622727272727273</v>
      </c>
      <c r="F11" s="10">
        <f t="shared" si="0"/>
        <v>2.5359090909090911</v>
      </c>
      <c r="G11" s="10">
        <v>1.1529426949222845</v>
      </c>
      <c r="H11" s="11">
        <f t="shared" si="1"/>
        <v>0.34588280847668534</v>
      </c>
      <c r="I11" s="10">
        <f t="shared" si="2"/>
        <v>2.8817918993857763</v>
      </c>
      <c r="J11" s="12">
        <f t="shared" si="3"/>
        <v>8</v>
      </c>
      <c r="K11" s="12"/>
    </row>
    <row r="12" spans="1:11" ht="15" customHeight="1">
      <c r="A12" s="6" t="s">
        <v>101</v>
      </c>
      <c r="B12" s="12" t="s">
        <v>54</v>
      </c>
      <c r="C12" s="12" t="s">
        <v>99</v>
      </c>
      <c r="D12" s="13">
        <v>113.10000000000001</v>
      </c>
      <c r="E12" s="10">
        <v>2.5704545454545458</v>
      </c>
      <c r="F12" s="10">
        <f t="shared" si="0"/>
        <v>1.7993181818181818</v>
      </c>
      <c r="G12" s="10">
        <v>3.2400723659351005</v>
      </c>
      <c r="H12" s="11">
        <f t="shared" si="1"/>
        <v>0.97202170978053015</v>
      </c>
      <c r="I12" s="10">
        <f t="shared" si="2"/>
        <v>2.771339891598712</v>
      </c>
      <c r="J12" s="12">
        <f t="shared" si="3"/>
        <v>9</v>
      </c>
      <c r="K12" s="12"/>
    </row>
    <row r="13" spans="1:11" ht="15" customHeight="1">
      <c r="A13" s="6" t="s">
        <v>101</v>
      </c>
      <c r="B13" s="7" t="s">
        <v>23</v>
      </c>
      <c r="C13" s="1" t="s">
        <v>68</v>
      </c>
      <c r="D13" s="8">
        <v>148.39999999999998</v>
      </c>
      <c r="E13" s="9">
        <v>3.2977777777777773</v>
      </c>
      <c r="F13" s="10">
        <f t="shared" si="0"/>
        <v>2.3084444444444441</v>
      </c>
      <c r="G13" s="10">
        <v>1.4824894850822021</v>
      </c>
      <c r="H13" s="11">
        <f t="shared" si="1"/>
        <v>0.44474684552466065</v>
      </c>
      <c r="I13" s="10">
        <f t="shared" si="2"/>
        <v>2.7531912899691049</v>
      </c>
      <c r="J13" s="12">
        <f t="shared" si="3"/>
        <v>10</v>
      </c>
      <c r="K13" s="12"/>
    </row>
    <row r="14" spans="1:11" ht="15" customHeight="1">
      <c r="A14" s="6" t="s">
        <v>101</v>
      </c>
      <c r="B14" s="12" t="s">
        <v>49</v>
      </c>
      <c r="C14" s="12" t="s">
        <v>94</v>
      </c>
      <c r="D14" s="13">
        <v>127.4</v>
      </c>
      <c r="E14" s="10">
        <v>2.7695652173913046</v>
      </c>
      <c r="F14" s="10">
        <f t="shared" si="0"/>
        <v>1.9386956521739132</v>
      </c>
      <c r="G14" s="10">
        <v>2.2514319954553459</v>
      </c>
      <c r="H14" s="11">
        <f t="shared" si="1"/>
        <v>0.67542959863660379</v>
      </c>
      <c r="I14" s="10">
        <f t="shared" si="2"/>
        <v>2.6141252508105168</v>
      </c>
      <c r="J14" s="12">
        <f t="shared" si="3"/>
        <v>11</v>
      </c>
      <c r="K14" s="12"/>
    </row>
    <row r="15" spans="1:11" ht="15" customHeight="1">
      <c r="A15" s="6" t="s">
        <v>101</v>
      </c>
      <c r="B15" s="12" t="s">
        <v>29</v>
      </c>
      <c r="C15" s="12" t="s">
        <v>74</v>
      </c>
      <c r="D15" s="13">
        <v>114.65</v>
      </c>
      <c r="E15" s="10">
        <v>2.5477777777777777</v>
      </c>
      <c r="F15" s="10">
        <f t="shared" si="0"/>
        <v>1.7834444444444442</v>
      </c>
      <c r="G15" s="10">
        <v>2.5809787856152635</v>
      </c>
      <c r="H15" s="11">
        <f t="shared" si="1"/>
        <v>0.77429363568457898</v>
      </c>
      <c r="I15" s="10">
        <f t="shared" si="2"/>
        <v>2.557738080129023</v>
      </c>
      <c r="J15" s="12">
        <f t="shared" si="3"/>
        <v>12</v>
      </c>
      <c r="K15" s="12"/>
    </row>
    <row r="16" spans="1:11" ht="15" customHeight="1">
      <c r="A16" s="6" t="s">
        <v>101</v>
      </c>
      <c r="B16" s="12" t="s">
        <v>40</v>
      </c>
      <c r="C16" s="12" t="s">
        <v>85</v>
      </c>
      <c r="D16" s="13">
        <v>134.15</v>
      </c>
      <c r="E16" s="10">
        <v>2.9811111111111113</v>
      </c>
      <c r="F16" s="10">
        <f t="shared" si="0"/>
        <v>2.0867777777777778</v>
      </c>
      <c r="G16" s="10">
        <v>1.2627916249755904</v>
      </c>
      <c r="H16" s="11">
        <f t="shared" si="1"/>
        <v>0.37883748749267709</v>
      </c>
      <c r="I16" s="10">
        <f t="shared" si="2"/>
        <v>2.465615265270455</v>
      </c>
      <c r="J16" s="12">
        <f t="shared" si="3"/>
        <v>13</v>
      </c>
      <c r="K16" s="12"/>
    </row>
    <row r="17" spans="1:11" ht="15" customHeight="1">
      <c r="A17" s="6" t="s">
        <v>101</v>
      </c>
      <c r="B17" s="12" t="s">
        <v>32</v>
      </c>
      <c r="C17" s="12" t="s">
        <v>77</v>
      </c>
      <c r="D17" s="13">
        <v>121.64999999999999</v>
      </c>
      <c r="E17" s="10">
        <v>2.6445652173913041</v>
      </c>
      <c r="F17" s="10">
        <f t="shared" si="0"/>
        <v>1.8511956521739128</v>
      </c>
      <c r="G17" s="10">
        <v>2.0317341353487324</v>
      </c>
      <c r="H17" s="11">
        <f t="shared" si="1"/>
        <v>0.60952024060461973</v>
      </c>
      <c r="I17" s="10">
        <f t="shared" si="2"/>
        <v>2.4607158927785324</v>
      </c>
      <c r="J17" s="12">
        <f t="shared" si="3"/>
        <v>14</v>
      </c>
      <c r="K17" s="12"/>
    </row>
    <row r="18" spans="1:11" ht="15" customHeight="1">
      <c r="A18" s="6" t="s">
        <v>101</v>
      </c>
      <c r="B18" s="12" t="s">
        <v>28</v>
      </c>
      <c r="C18" s="12" t="s">
        <v>73</v>
      </c>
      <c r="D18" s="13">
        <v>111.40000000000002</v>
      </c>
      <c r="E18" s="10">
        <v>2.4755555555555562</v>
      </c>
      <c r="F18" s="10">
        <f t="shared" si="0"/>
        <v>1.7328888888888891</v>
      </c>
      <c r="G18" s="10">
        <v>2.3612809255086518</v>
      </c>
      <c r="H18" s="11">
        <f t="shared" si="1"/>
        <v>0.70838427765259548</v>
      </c>
      <c r="I18" s="10">
        <f t="shared" si="2"/>
        <v>2.4412731665414844</v>
      </c>
      <c r="J18" s="12">
        <f t="shared" si="3"/>
        <v>15</v>
      </c>
      <c r="K18" s="12"/>
    </row>
    <row r="19" spans="1:11" ht="15" customHeight="1">
      <c r="A19" s="6" t="s">
        <v>101</v>
      </c>
      <c r="B19" s="12" t="s">
        <v>42</v>
      </c>
      <c r="C19" s="12" t="s">
        <v>87</v>
      </c>
      <c r="D19" s="13">
        <v>133.25</v>
      </c>
      <c r="E19" s="10">
        <v>2.8351063829787235</v>
      </c>
      <c r="F19" s="10">
        <f t="shared" si="0"/>
        <v>1.9845744680851063</v>
      </c>
      <c r="G19" s="10">
        <v>1.3726405550288963</v>
      </c>
      <c r="H19" s="11">
        <f t="shared" si="1"/>
        <v>0.41179216650866884</v>
      </c>
      <c r="I19" s="10">
        <f t="shared" si="2"/>
        <v>2.3963666345937753</v>
      </c>
      <c r="J19" s="12">
        <f t="shared" si="3"/>
        <v>16</v>
      </c>
      <c r="K19" s="12"/>
    </row>
    <row r="20" spans="1:11" ht="15" customHeight="1">
      <c r="A20" s="6" t="s">
        <v>101</v>
      </c>
      <c r="B20" s="7" t="s">
        <v>26</v>
      </c>
      <c r="C20" s="1" t="s">
        <v>71</v>
      </c>
      <c r="D20" s="8">
        <v>109.89999999999999</v>
      </c>
      <c r="E20" s="9">
        <v>2.3891304347826083</v>
      </c>
      <c r="F20" s="10">
        <f t="shared" si="0"/>
        <v>1.6723913043478258</v>
      </c>
      <c r="G20" s="10">
        <v>2.3612809255086518</v>
      </c>
      <c r="H20" s="11">
        <f t="shared" si="1"/>
        <v>0.70838427765259548</v>
      </c>
      <c r="I20" s="10">
        <f t="shared" si="2"/>
        <v>2.3807755820004211</v>
      </c>
      <c r="J20" s="12">
        <f t="shared" si="3"/>
        <v>17</v>
      </c>
      <c r="K20" s="12"/>
    </row>
    <row r="21" spans="1:11" ht="15" customHeight="1">
      <c r="A21" s="6" t="s">
        <v>101</v>
      </c>
      <c r="B21" s="7" t="s">
        <v>25</v>
      </c>
      <c r="C21" s="1" t="s">
        <v>70</v>
      </c>
      <c r="D21" s="8">
        <v>128.85000000000002</v>
      </c>
      <c r="E21" s="9">
        <v>2.8010869565217398</v>
      </c>
      <c r="F21" s="10">
        <f t="shared" si="0"/>
        <v>1.9607608695652177</v>
      </c>
      <c r="G21" s="10">
        <v>1.3726405550288963</v>
      </c>
      <c r="H21" s="11">
        <f t="shared" si="1"/>
        <v>0.41179216650866884</v>
      </c>
      <c r="I21" s="10">
        <f t="shared" si="2"/>
        <v>2.3725530360738865</v>
      </c>
      <c r="J21" s="12">
        <f t="shared" si="3"/>
        <v>18</v>
      </c>
      <c r="K21" s="12"/>
    </row>
    <row r="22" spans="1:11" ht="15" customHeight="1">
      <c r="A22" s="6" t="s">
        <v>101</v>
      </c>
      <c r="B22" s="12" t="s">
        <v>31</v>
      </c>
      <c r="C22" s="12" t="s">
        <v>76</v>
      </c>
      <c r="D22" s="13">
        <v>110.80000000000001</v>
      </c>
      <c r="E22" s="10">
        <v>2.4086956521739133</v>
      </c>
      <c r="F22" s="10">
        <f t="shared" si="0"/>
        <v>1.6860869565217393</v>
      </c>
      <c r="G22" s="10">
        <v>2.2514319954553459</v>
      </c>
      <c r="H22" s="11">
        <f t="shared" si="1"/>
        <v>0.67542959863660379</v>
      </c>
      <c r="I22" s="10">
        <f t="shared" si="2"/>
        <v>2.3615165551583432</v>
      </c>
      <c r="J22" s="12">
        <f t="shared" si="3"/>
        <v>19</v>
      </c>
      <c r="K22" s="12"/>
    </row>
    <row r="23" spans="1:11" ht="15" customHeight="1">
      <c r="A23" s="6" t="s">
        <v>101</v>
      </c>
      <c r="B23" s="7" t="s">
        <v>14</v>
      </c>
      <c r="C23" s="1" t="s">
        <v>59</v>
      </c>
      <c r="D23" s="8">
        <v>125.9</v>
      </c>
      <c r="E23" s="9">
        <v>2.7977777777777777</v>
      </c>
      <c r="F23" s="10">
        <f t="shared" si="0"/>
        <v>1.9584444444444442</v>
      </c>
      <c r="G23" s="10">
        <v>1.2627916249755904</v>
      </c>
      <c r="H23" s="11">
        <f t="shared" si="1"/>
        <v>0.37883748749267709</v>
      </c>
      <c r="I23" s="10">
        <f t="shared" si="2"/>
        <v>2.3372819319371212</v>
      </c>
      <c r="J23" s="12">
        <f t="shared" si="3"/>
        <v>20</v>
      </c>
      <c r="K23" s="12"/>
    </row>
    <row r="24" spans="1:11" ht="15" customHeight="1">
      <c r="A24" s="6" t="s">
        <v>101</v>
      </c>
      <c r="B24" s="7" t="s">
        <v>16</v>
      </c>
      <c r="C24" s="1" t="s">
        <v>61</v>
      </c>
      <c r="D24" s="8">
        <v>112.4</v>
      </c>
      <c r="E24" s="9">
        <v>2.4977777777777779</v>
      </c>
      <c r="F24" s="10">
        <f t="shared" si="0"/>
        <v>1.7484444444444445</v>
      </c>
      <c r="G24" s="10">
        <v>1.9218852052954265</v>
      </c>
      <c r="H24" s="11">
        <f t="shared" si="1"/>
        <v>0.57656556158862793</v>
      </c>
      <c r="I24" s="10">
        <f t="shared" si="2"/>
        <v>2.3250100060330725</v>
      </c>
      <c r="J24" s="12">
        <f t="shared" si="3"/>
        <v>21</v>
      </c>
      <c r="K24" s="12"/>
    </row>
    <row r="25" spans="1:11" ht="15" customHeight="1">
      <c r="A25" s="6" t="s">
        <v>101</v>
      </c>
      <c r="B25" s="12" t="s">
        <v>30</v>
      </c>
      <c r="C25" s="12" t="s">
        <v>75</v>
      </c>
      <c r="D25" s="13">
        <v>122.8</v>
      </c>
      <c r="E25" s="10">
        <v>2.7288888888888887</v>
      </c>
      <c r="F25" s="10">
        <f t="shared" si="0"/>
        <v>1.910222222222222</v>
      </c>
      <c r="G25" s="10">
        <v>1.1529426949222845</v>
      </c>
      <c r="H25" s="11">
        <f t="shared" si="1"/>
        <v>0.34588280847668534</v>
      </c>
      <c r="I25" s="10">
        <f t="shared" si="2"/>
        <v>2.2561050306989072</v>
      </c>
      <c r="J25" s="12">
        <f t="shared" si="3"/>
        <v>22</v>
      </c>
      <c r="K25" s="12"/>
    </row>
    <row r="26" spans="1:11" ht="15" customHeight="1">
      <c r="A26" s="6" t="s">
        <v>101</v>
      </c>
      <c r="B26" s="7" t="s">
        <v>27</v>
      </c>
      <c r="C26" s="1" t="s">
        <v>72</v>
      </c>
      <c r="D26" s="8">
        <v>92.149999999999991</v>
      </c>
      <c r="E26" s="9">
        <v>2.0032608695652172</v>
      </c>
      <c r="F26" s="10">
        <f t="shared" si="0"/>
        <v>1.4022826086956519</v>
      </c>
      <c r="G26" s="10">
        <v>2.3612809255086518</v>
      </c>
      <c r="H26" s="11">
        <f t="shared" si="1"/>
        <v>0.70838427765259548</v>
      </c>
      <c r="I26" s="10">
        <f t="shared" si="2"/>
        <v>2.1106668863482474</v>
      </c>
      <c r="J26" s="12">
        <f t="shared" si="3"/>
        <v>23</v>
      </c>
      <c r="K26" s="12"/>
    </row>
    <row r="27" spans="1:11" ht="15" customHeight="1">
      <c r="A27" s="6" t="s">
        <v>101</v>
      </c>
      <c r="B27" s="12" t="s">
        <v>55</v>
      </c>
      <c r="C27" s="12" t="s">
        <v>100</v>
      </c>
      <c r="D27" s="13">
        <v>100.8</v>
      </c>
      <c r="E27" s="10">
        <v>2.2153846153846155</v>
      </c>
      <c r="F27" s="10">
        <f t="shared" si="0"/>
        <v>1.5507692307692307</v>
      </c>
      <c r="G27" s="10">
        <v>1.8120362752421197</v>
      </c>
      <c r="H27" s="11">
        <f t="shared" si="1"/>
        <v>0.5436108825726359</v>
      </c>
      <c r="I27" s="10">
        <f t="shared" si="2"/>
        <v>2.0943801133418667</v>
      </c>
      <c r="J27" s="12">
        <f t="shared" si="3"/>
        <v>24</v>
      </c>
      <c r="K27" s="12"/>
    </row>
    <row r="28" spans="1:11" ht="15" customHeight="1">
      <c r="A28" s="6" t="s">
        <v>101</v>
      </c>
      <c r="B28" s="12" t="s">
        <v>37</v>
      </c>
      <c r="C28" s="12" t="s">
        <v>82</v>
      </c>
      <c r="D28" s="13">
        <v>111.3</v>
      </c>
      <c r="E28" s="10">
        <v>2.4195652173913045</v>
      </c>
      <c r="F28" s="10">
        <f t="shared" si="0"/>
        <v>1.693695652173913</v>
      </c>
      <c r="G28" s="10">
        <v>1.2627916249755904</v>
      </c>
      <c r="H28" s="11">
        <f t="shared" si="1"/>
        <v>0.37883748749267709</v>
      </c>
      <c r="I28" s="10">
        <f t="shared" si="2"/>
        <v>2.0725331396665903</v>
      </c>
      <c r="J28" s="12">
        <f t="shared" si="3"/>
        <v>25</v>
      </c>
      <c r="K28" s="12"/>
    </row>
    <row r="29" spans="1:11" ht="15" customHeight="1">
      <c r="A29" s="6" t="s">
        <v>101</v>
      </c>
      <c r="B29" s="7" t="s">
        <v>18</v>
      </c>
      <c r="C29" s="1" t="s">
        <v>63</v>
      </c>
      <c r="D29" s="8">
        <v>100.85000000000001</v>
      </c>
      <c r="E29" s="9">
        <v>2.2411111111111115</v>
      </c>
      <c r="F29" s="10">
        <f t="shared" si="0"/>
        <v>1.568777777777778</v>
      </c>
      <c r="G29" s="10">
        <v>1.592338415135508</v>
      </c>
      <c r="H29" s="11">
        <f t="shared" si="1"/>
        <v>0.4777015245406524</v>
      </c>
      <c r="I29" s="10">
        <f t="shared" si="2"/>
        <v>2.0464793023184304</v>
      </c>
      <c r="J29" s="12">
        <f t="shared" si="3"/>
        <v>26</v>
      </c>
      <c r="K29" s="12"/>
    </row>
    <row r="30" spans="1:11" ht="15" customHeight="1">
      <c r="A30" s="6" t="s">
        <v>101</v>
      </c>
      <c r="B30" s="12" t="s">
        <v>45</v>
      </c>
      <c r="C30" s="12" t="s">
        <v>90</v>
      </c>
      <c r="D30" s="13">
        <v>104.2</v>
      </c>
      <c r="E30" s="10">
        <v>2.2170212765957449</v>
      </c>
      <c r="F30" s="10">
        <f t="shared" si="0"/>
        <v>1.5519148936170213</v>
      </c>
      <c r="G30" s="10">
        <v>1.4824894850822021</v>
      </c>
      <c r="H30" s="11">
        <f t="shared" si="1"/>
        <v>0.44474684552466065</v>
      </c>
      <c r="I30" s="10">
        <f t="shared" si="2"/>
        <v>1.9966617391416819</v>
      </c>
      <c r="J30" s="12">
        <f t="shared" si="3"/>
        <v>27</v>
      </c>
      <c r="K30" s="12"/>
    </row>
    <row r="31" spans="1:11" ht="15" customHeight="1">
      <c r="A31" s="6" t="s">
        <v>101</v>
      </c>
      <c r="B31" s="12" t="s">
        <v>46</v>
      </c>
      <c r="C31" s="12" t="s">
        <v>91</v>
      </c>
      <c r="D31" s="13">
        <v>97.600000000000009</v>
      </c>
      <c r="E31" s="10">
        <v>2.1217391304347828</v>
      </c>
      <c r="F31" s="10">
        <f t="shared" si="0"/>
        <v>1.4852173913043478</v>
      </c>
      <c r="G31" s="10">
        <v>1.7021873451888139</v>
      </c>
      <c r="H31" s="11">
        <f t="shared" si="1"/>
        <v>0.51065620355664409</v>
      </c>
      <c r="I31" s="10">
        <f t="shared" si="2"/>
        <v>1.995873594860992</v>
      </c>
      <c r="J31" s="12">
        <f t="shared" si="3"/>
        <v>28</v>
      </c>
      <c r="K31" s="12"/>
    </row>
    <row r="32" spans="1:11" ht="15" customHeight="1">
      <c r="A32" s="6" t="s">
        <v>101</v>
      </c>
      <c r="B32" s="7" t="s">
        <v>15</v>
      </c>
      <c r="C32" s="1" t="s">
        <v>60</v>
      </c>
      <c r="D32" s="8">
        <v>98.75</v>
      </c>
      <c r="E32" s="9">
        <v>2.1467391304347827</v>
      </c>
      <c r="F32" s="10">
        <f t="shared" si="0"/>
        <v>1.5027173913043479</v>
      </c>
      <c r="G32" s="10">
        <v>1.592338415135508</v>
      </c>
      <c r="H32" s="11">
        <f t="shared" si="1"/>
        <v>0.4777015245406524</v>
      </c>
      <c r="I32" s="10">
        <f t="shared" si="2"/>
        <v>1.9804189158450003</v>
      </c>
      <c r="J32" s="12">
        <f t="shared" si="3"/>
        <v>29</v>
      </c>
      <c r="K32" s="12"/>
    </row>
    <row r="33" spans="1:11" ht="15" customHeight="1">
      <c r="A33" s="6" t="s">
        <v>101</v>
      </c>
      <c r="B33" s="12" t="s">
        <v>53</v>
      </c>
      <c r="C33" s="12" t="s">
        <v>98</v>
      </c>
      <c r="D33" s="13">
        <v>105.45</v>
      </c>
      <c r="E33" s="10">
        <v>2.2923913043478263</v>
      </c>
      <c r="F33" s="10">
        <f t="shared" si="0"/>
        <v>1.6046739130434784</v>
      </c>
      <c r="G33" s="10">
        <v>1.1529426949222845</v>
      </c>
      <c r="H33" s="11">
        <f t="shared" si="1"/>
        <v>0.34588280847668534</v>
      </c>
      <c r="I33" s="10">
        <f t="shared" si="2"/>
        <v>1.9505567215201638</v>
      </c>
      <c r="J33" s="12">
        <f t="shared" si="3"/>
        <v>30</v>
      </c>
      <c r="K33" s="12"/>
    </row>
    <row r="34" spans="1:11" ht="15" customHeight="1">
      <c r="A34" s="6" t="s">
        <v>101</v>
      </c>
      <c r="B34" s="7" t="s">
        <v>20</v>
      </c>
      <c r="C34" s="1" t="s">
        <v>65</v>
      </c>
      <c r="D34" s="8">
        <v>92.100000000000009</v>
      </c>
      <c r="E34" s="9">
        <v>2.0021739130434786</v>
      </c>
      <c r="F34" s="10">
        <f t="shared" si="0"/>
        <v>1.4015217391304349</v>
      </c>
      <c r="G34" s="10">
        <v>1.8120362752421197</v>
      </c>
      <c r="H34" s="11">
        <f t="shared" si="1"/>
        <v>0.5436108825726359</v>
      </c>
      <c r="I34" s="10">
        <f t="shared" si="2"/>
        <v>1.9451326217030709</v>
      </c>
      <c r="J34" s="12">
        <f t="shared" si="3"/>
        <v>31</v>
      </c>
      <c r="K34" s="12"/>
    </row>
    <row r="35" spans="1:11" ht="15" customHeight="1">
      <c r="A35" s="6" t="s">
        <v>101</v>
      </c>
      <c r="B35" s="7" t="s">
        <v>24</v>
      </c>
      <c r="C35" s="1" t="s">
        <v>69</v>
      </c>
      <c r="D35" s="8">
        <v>78.949999999999989</v>
      </c>
      <c r="E35" s="9">
        <v>1.7544444444444443</v>
      </c>
      <c r="F35" s="10">
        <f t="shared" si="0"/>
        <v>1.2281111111111109</v>
      </c>
      <c r="G35" s="10">
        <v>2.3612809255086518</v>
      </c>
      <c r="H35" s="11">
        <f t="shared" si="1"/>
        <v>0.70838427765259548</v>
      </c>
      <c r="I35" s="10">
        <f t="shared" si="2"/>
        <v>1.9364953887637064</v>
      </c>
      <c r="J35" s="12">
        <f t="shared" si="3"/>
        <v>32</v>
      </c>
      <c r="K35" s="12"/>
    </row>
    <row r="36" spans="1:11" ht="15" customHeight="1">
      <c r="A36" s="6" t="s">
        <v>101</v>
      </c>
      <c r="B36" s="7" t="s">
        <v>21</v>
      </c>
      <c r="C36" s="1" t="s">
        <v>66</v>
      </c>
      <c r="D36" s="8">
        <v>101.20000000000002</v>
      </c>
      <c r="E36" s="9">
        <v>2.2000000000000002</v>
      </c>
      <c r="F36" s="10">
        <f t="shared" si="0"/>
        <v>1.54</v>
      </c>
      <c r="G36" s="10">
        <v>1.1529426949222845</v>
      </c>
      <c r="H36" s="11">
        <f t="shared" si="1"/>
        <v>0.34588280847668534</v>
      </c>
      <c r="I36" s="10">
        <f t="shared" si="2"/>
        <v>1.8858828084766854</v>
      </c>
      <c r="J36" s="12">
        <f t="shared" si="3"/>
        <v>33</v>
      </c>
      <c r="K36" s="12"/>
    </row>
    <row r="37" spans="1:11" ht="15" customHeight="1">
      <c r="A37" s="6" t="s">
        <v>101</v>
      </c>
      <c r="B37" s="12" t="s">
        <v>34</v>
      </c>
      <c r="C37" s="12" t="s">
        <v>79</v>
      </c>
      <c r="D37" s="13">
        <v>91.550000000000011</v>
      </c>
      <c r="E37" s="10">
        <v>2.0806818181818185</v>
      </c>
      <c r="F37" s="10">
        <f t="shared" si="0"/>
        <v>1.4564772727272728</v>
      </c>
      <c r="G37" s="10">
        <v>1.2627916249755904</v>
      </c>
      <c r="H37" s="11">
        <f t="shared" si="1"/>
        <v>0.37883748749267709</v>
      </c>
      <c r="I37" s="10">
        <f t="shared" si="2"/>
        <v>1.83531476021995</v>
      </c>
      <c r="J37" s="12">
        <f t="shared" si="3"/>
        <v>34</v>
      </c>
      <c r="K37" s="12"/>
    </row>
    <row r="38" spans="1:11" ht="15" customHeight="1">
      <c r="A38" s="6" t="s">
        <v>101</v>
      </c>
      <c r="B38" s="7" t="s">
        <v>19</v>
      </c>
      <c r="C38" s="1" t="s">
        <v>64</v>
      </c>
      <c r="D38" s="8">
        <v>106.3</v>
      </c>
      <c r="E38" s="9">
        <v>2.1259999999999999</v>
      </c>
      <c r="F38" s="10">
        <f t="shared" si="0"/>
        <v>1.4881999999999997</v>
      </c>
      <c r="G38" s="10">
        <v>1.1529426949222845</v>
      </c>
      <c r="H38" s="11">
        <f t="shared" si="1"/>
        <v>0.34588280847668534</v>
      </c>
      <c r="I38" s="10">
        <f t="shared" si="2"/>
        <v>1.8340828084766851</v>
      </c>
      <c r="J38" s="12">
        <f t="shared" si="3"/>
        <v>35</v>
      </c>
      <c r="K38" s="12"/>
    </row>
    <row r="39" spans="1:11" ht="15" customHeight="1">
      <c r="A39" s="6" t="s">
        <v>101</v>
      </c>
      <c r="B39" s="12" t="s">
        <v>47</v>
      </c>
      <c r="C39" s="12" t="s">
        <v>92</v>
      </c>
      <c r="D39" s="13">
        <v>82.850000000000009</v>
      </c>
      <c r="E39" s="10">
        <v>1.8411111111111114</v>
      </c>
      <c r="F39" s="10">
        <f t="shared" si="0"/>
        <v>1.2887777777777778</v>
      </c>
      <c r="G39" s="10">
        <v>1.592338415135508</v>
      </c>
      <c r="H39" s="11">
        <f t="shared" si="1"/>
        <v>0.4777015245406524</v>
      </c>
      <c r="I39" s="10">
        <f t="shared" si="2"/>
        <v>1.7664793023184302</v>
      </c>
      <c r="J39" s="12">
        <f t="shared" si="3"/>
        <v>36</v>
      </c>
      <c r="K39" s="12"/>
    </row>
    <row r="40" spans="1:11" ht="15" customHeight="1">
      <c r="A40" s="6" t="s">
        <v>101</v>
      </c>
      <c r="B40" s="12" t="s">
        <v>36</v>
      </c>
      <c r="C40" s="12" t="s">
        <v>81</v>
      </c>
      <c r="D40" s="13">
        <v>88.45</v>
      </c>
      <c r="E40" s="10">
        <v>1.9228260869565219</v>
      </c>
      <c r="F40" s="10">
        <f t="shared" si="0"/>
        <v>1.3459782608695652</v>
      </c>
      <c r="G40" s="10">
        <v>1.2627916249755904</v>
      </c>
      <c r="H40" s="11">
        <f t="shared" si="1"/>
        <v>0.37883748749267709</v>
      </c>
      <c r="I40" s="10">
        <f t="shared" si="2"/>
        <v>1.7248157483622424</v>
      </c>
      <c r="J40" s="12">
        <f t="shared" si="3"/>
        <v>37</v>
      </c>
      <c r="K40" s="12"/>
    </row>
    <row r="41" spans="1:11" ht="15" customHeight="1">
      <c r="A41" s="6" t="s">
        <v>101</v>
      </c>
      <c r="B41" s="7" t="s">
        <v>17</v>
      </c>
      <c r="C41" s="1" t="s">
        <v>62</v>
      </c>
      <c r="D41" s="8">
        <v>83.4</v>
      </c>
      <c r="E41" s="9">
        <v>1.8954545454545455</v>
      </c>
      <c r="F41" s="10">
        <f t="shared" si="0"/>
        <v>1.3268181818181817</v>
      </c>
      <c r="G41" s="10">
        <v>1.2627916249755904</v>
      </c>
      <c r="H41" s="11">
        <f t="shared" si="1"/>
        <v>0.37883748749267709</v>
      </c>
      <c r="I41" s="10">
        <f t="shared" si="2"/>
        <v>1.7056556693108589</v>
      </c>
      <c r="J41" s="12">
        <f t="shared" si="3"/>
        <v>38</v>
      </c>
      <c r="K41" s="12"/>
    </row>
    <row r="42" spans="1:11" ht="15" customHeight="1">
      <c r="A42" s="6" t="s">
        <v>101</v>
      </c>
      <c r="B42" s="12" t="s">
        <v>38</v>
      </c>
      <c r="C42" s="12" t="s">
        <v>83</v>
      </c>
      <c r="D42" s="13">
        <v>66.25</v>
      </c>
      <c r="E42" s="10">
        <v>1.4402173913043479</v>
      </c>
      <c r="F42" s="10">
        <f t="shared" si="0"/>
        <v>1.0081521739130435</v>
      </c>
      <c r="G42" s="10">
        <v>1.592338415135508</v>
      </c>
      <c r="H42" s="11">
        <f t="shared" si="1"/>
        <v>0.4777015245406524</v>
      </c>
      <c r="I42" s="10">
        <f t="shared" si="2"/>
        <v>1.4858536984536959</v>
      </c>
      <c r="J42" s="12">
        <f t="shared" si="3"/>
        <v>39</v>
      </c>
      <c r="K42" s="12"/>
    </row>
    <row r="43" spans="1:11" ht="15" customHeight="1">
      <c r="A43" s="6" t="s">
        <v>101</v>
      </c>
      <c r="B43" s="12" t="s">
        <v>48</v>
      </c>
      <c r="C43" s="12" t="s">
        <v>93</v>
      </c>
      <c r="D43" s="13">
        <v>60.349999999999994</v>
      </c>
      <c r="E43" s="10">
        <v>1.3119565217391302</v>
      </c>
      <c r="F43" s="10">
        <f t="shared" si="0"/>
        <v>0.9183695652173911</v>
      </c>
      <c r="G43" s="10">
        <v>1.8120362752421197</v>
      </c>
      <c r="H43" s="11">
        <f t="shared" si="1"/>
        <v>0.5436108825726359</v>
      </c>
      <c r="I43" s="10">
        <f t="shared" si="2"/>
        <v>1.4619804477900269</v>
      </c>
      <c r="J43" s="12">
        <f t="shared" si="3"/>
        <v>40</v>
      </c>
      <c r="K43" s="12"/>
    </row>
    <row r="44" spans="1:11" ht="15" customHeight="1">
      <c r="A44" s="6" t="s">
        <v>101</v>
      </c>
      <c r="B44" s="12" t="s">
        <v>52</v>
      </c>
      <c r="C44" s="12" t="s">
        <v>97</v>
      </c>
      <c r="D44" s="13">
        <v>36.450000000000003</v>
      </c>
      <c r="E44" s="10">
        <v>0.80109890109890114</v>
      </c>
      <c r="F44" s="10">
        <f t="shared" si="0"/>
        <v>0.5607692307692308</v>
      </c>
      <c r="G44" s="10">
        <v>2.8006766457218761</v>
      </c>
      <c r="H44" s="11">
        <f t="shared" si="1"/>
        <v>0.84020299371656282</v>
      </c>
      <c r="I44" s="10">
        <f t="shared" si="2"/>
        <v>1.4009722244857936</v>
      </c>
      <c r="J44" s="12">
        <f t="shared" si="3"/>
        <v>41</v>
      </c>
      <c r="K44" s="12"/>
    </row>
    <row r="45" spans="1:11" ht="15" customHeight="1">
      <c r="A45" s="6" t="s">
        <v>101</v>
      </c>
      <c r="B45" s="12" t="s">
        <v>43</v>
      </c>
      <c r="C45" s="12" t="s">
        <v>88</v>
      </c>
      <c r="D45" s="13">
        <v>57.550000000000004</v>
      </c>
      <c r="E45" s="10">
        <v>1.278888888888889</v>
      </c>
      <c r="F45" s="10">
        <f t="shared" si="0"/>
        <v>0.89522222222222225</v>
      </c>
      <c r="G45" s="10">
        <v>1.592338415135508</v>
      </c>
      <c r="H45" s="11">
        <f t="shared" si="1"/>
        <v>0.4777015245406524</v>
      </c>
      <c r="I45" s="10">
        <f t="shared" si="2"/>
        <v>1.3729237467628748</v>
      </c>
      <c r="J45" s="12">
        <f t="shared" si="3"/>
        <v>42</v>
      </c>
      <c r="K45" s="12"/>
    </row>
    <row r="46" spans="1:11" ht="15" customHeight="1">
      <c r="A46" s="6" t="s">
        <v>101</v>
      </c>
      <c r="B46" s="12" t="s">
        <v>50</v>
      </c>
      <c r="C46" s="12" t="s">
        <v>95</v>
      </c>
      <c r="D46" s="13">
        <v>63.75</v>
      </c>
      <c r="E46" s="10">
        <v>1.4325842696629214</v>
      </c>
      <c r="F46" s="10">
        <f t="shared" si="0"/>
        <v>1.002808988764045</v>
      </c>
      <c r="G46" s="10">
        <v>1.1529426949222845</v>
      </c>
      <c r="H46" s="11">
        <f t="shared" si="1"/>
        <v>0.34588280847668534</v>
      </c>
      <c r="I46" s="10">
        <f t="shared" si="2"/>
        <v>1.3486917972407304</v>
      </c>
      <c r="J46" s="12">
        <f t="shared" si="3"/>
        <v>43</v>
      </c>
      <c r="K46" s="12"/>
    </row>
    <row r="47" spans="1:11" ht="15" customHeight="1">
      <c r="A47" s="6" t="s">
        <v>101</v>
      </c>
      <c r="B47" s="12" t="s">
        <v>33</v>
      </c>
      <c r="C47" s="12" t="s">
        <v>78</v>
      </c>
      <c r="D47" s="13">
        <v>41.8</v>
      </c>
      <c r="E47" s="10">
        <v>0.95</v>
      </c>
      <c r="F47" s="10">
        <f t="shared" si="0"/>
        <v>0.66499999999999992</v>
      </c>
      <c r="G47" s="10">
        <v>1.3726405550288963</v>
      </c>
      <c r="H47" s="11">
        <f t="shared" si="1"/>
        <v>0.41179216650866884</v>
      </c>
      <c r="I47" s="10">
        <f t="shared" si="2"/>
        <v>1.0767921665086688</v>
      </c>
      <c r="J47" s="12">
        <f t="shared" si="3"/>
        <v>44</v>
      </c>
      <c r="K47" s="12"/>
    </row>
    <row r="48" spans="1:11" ht="15" customHeight="1">
      <c r="A48" s="6" t="s">
        <v>101</v>
      </c>
      <c r="B48" s="12" t="s">
        <v>51</v>
      </c>
      <c r="C48" s="12" t="s">
        <v>96</v>
      </c>
      <c r="D48" s="13">
        <v>43.05</v>
      </c>
      <c r="E48" s="10">
        <v>0.94615384615384612</v>
      </c>
      <c r="F48" s="10">
        <f t="shared" si="0"/>
        <v>0.66230769230769226</v>
      </c>
      <c r="G48" s="10">
        <v>1.1529426949222845</v>
      </c>
      <c r="H48" s="11">
        <f t="shared" si="1"/>
        <v>0.34588280847668534</v>
      </c>
      <c r="I48" s="10">
        <f t="shared" si="2"/>
        <v>1.0081905007843777</v>
      </c>
      <c r="J48" s="12">
        <f t="shared" si="3"/>
        <v>45</v>
      </c>
      <c r="K48" s="12"/>
    </row>
  </sheetData>
  <sortState ref="B21:J65">
    <sortCondition ref="J21:J65"/>
  </sortState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4" type="noConversion"/>
  <printOptions horizontalCentered="1" verticalCentered="1"/>
  <pageMargins left="0.74803149606299213" right="0.74803149606299213" top="0.59055118110236227" bottom="0.39370078740157483" header="0.51181102362204722" footer="0.51181102362204722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Microsoft</cp:lastModifiedBy>
  <cp:lastPrinted>2016-11-02T14:45:33Z</cp:lastPrinted>
  <dcterms:created xsi:type="dcterms:W3CDTF">2016-10-03T12:59:00Z</dcterms:created>
  <dcterms:modified xsi:type="dcterms:W3CDTF">2016-11-02T14:45:48Z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